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45" windowWidth="18900" windowHeight="88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'Blad1'!$A$1:$T$141</definedName>
  </definedNames>
  <calcPr fullCalcOnLoad="1"/>
</workbook>
</file>

<file path=xl/sharedStrings.xml><?xml version="1.0" encoding="utf-8"?>
<sst xmlns="http://schemas.openxmlformats.org/spreadsheetml/2006/main" count="372" uniqueCount="363">
  <si>
    <t>kort</t>
  </si>
  <si>
    <t>Antal:</t>
  </si>
  <si>
    <t>INTÄKTER</t>
  </si>
  <si>
    <t>BIDRAG</t>
  </si>
  <si>
    <t>VINST</t>
  </si>
  <si>
    <t>Kommunfullmäktige</t>
  </si>
  <si>
    <t>KF</t>
  </si>
  <si>
    <t xml:space="preserve"> - Kommunstyrelsen</t>
  </si>
  <si>
    <t>SDN- Askim</t>
  </si>
  <si>
    <t>SDN- Backa</t>
  </si>
  <si>
    <t>SDN- Bergsjön</t>
  </si>
  <si>
    <t>SDN- Biskopsgården</t>
  </si>
  <si>
    <t>SDN- Centrum</t>
  </si>
  <si>
    <t>SDN- Frölunda</t>
  </si>
  <si>
    <t>SDN- Gunnared</t>
  </si>
  <si>
    <t>SDN- Härlanda</t>
  </si>
  <si>
    <t>SDN- Högsbo</t>
  </si>
  <si>
    <t>SDN- Kortedala</t>
  </si>
  <si>
    <t>SDN- Kärra-Rödbo</t>
  </si>
  <si>
    <t>SDN- Linnéstaden</t>
  </si>
  <si>
    <t>SDN- Lundby</t>
  </si>
  <si>
    <t>SDN- Lärjedalen</t>
  </si>
  <si>
    <t>SDN- Majorna</t>
  </si>
  <si>
    <t>SDN- Styrsö</t>
  </si>
  <si>
    <t>SDN- Torslanda</t>
  </si>
  <si>
    <t>SDN- Tuve-Säve</t>
  </si>
  <si>
    <t>SDN- Tynnered</t>
  </si>
  <si>
    <t>SDN- Älvsborg</t>
  </si>
  <si>
    <t>SDN- Örgryte</t>
  </si>
  <si>
    <t>Summa Stadsdelsnämnder</t>
  </si>
  <si>
    <t xml:space="preserve">Stadsdelsnämnder :   </t>
  </si>
  <si>
    <t>Eget Kap</t>
  </si>
  <si>
    <t xml:space="preserve"> - Utbildningsnämnden</t>
  </si>
  <si>
    <t xml:space="preserve"> - Vuxenutbildningsnämnden</t>
  </si>
  <si>
    <t xml:space="preserve"> - Studieförbunden</t>
  </si>
  <si>
    <t xml:space="preserve"> - Park och Naturnämnden</t>
  </si>
  <si>
    <t xml:space="preserve"> - Styrelsen för Keilers Park</t>
  </si>
  <si>
    <t xml:space="preserve"> - Idrotts och Föreningsnämnden</t>
  </si>
  <si>
    <t xml:space="preserve"> - Kulturnämnden</t>
  </si>
  <si>
    <t xml:space="preserve"> - Miljönämnden</t>
  </si>
  <si>
    <t xml:space="preserve"> - Trafiknämnden</t>
  </si>
  <si>
    <t xml:space="preserve"> - Färdtjänstnämnden</t>
  </si>
  <si>
    <t xml:space="preserve"> - Kretsloppsnämnden</t>
  </si>
  <si>
    <t xml:space="preserve"> - Byggnadsnämnden</t>
  </si>
  <si>
    <t xml:space="preserve"> - Lokalförsörjningsnämnden</t>
  </si>
  <si>
    <t xml:space="preserve"> - Lokalsekretariatet</t>
  </si>
  <si>
    <t>Övrig Verksamhet</t>
  </si>
  <si>
    <t xml:space="preserve"> - Kommunledning</t>
  </si>
  <si>
    <t xml:space="preserve"> - Revisionskollegiet</t>
  </si>
  <si>
    <t xml:space="preserve"> - Konsumentnämnden</t>
  </si>
  <si>
    <t xml:space="preserve"> - Gemensam Adm-service</t>
  </si>
  <si>
    <t xml:space="preserve"> - Överförmyndarnämnden</t>
  </si>
  <si>
    <t xml:space="preserve"> - Valnämnden</t>
  </si>
  <si>
    <t xml:space="preserve"> - Arkivnämnden</t>
  </si>
  <si>
    <t xml:space="preserve"> - Servicenämnden</t>
  </si>
  <si>
    <t>Finansförvaltning</t>
  </si>
  <si>
    <t>Konsolidering</t>
  </si>
  <si>
    <t>Göteborgs Stads Bolag:</t>
  </si>
  <si>
    <t>GKF</t>
  </si>
  <si>
    <t xml:space="preserve"> - Beställarförbundet DELTA Hisingen</t>
  </si>
  <si>
    <t xml:space="preserve"> - Göteborgs Stadsteater AB</t>
  </si>
  <si>
    <t xml:space="preserve"> - Liseberg AB</t>
  </si>
  <si>
    <t xml:space="preserve"> - Got Event AB</t>
  </si>
  <si>
    <t xml:space="preserve"> - Göteborgs Energi AB</t>
  </si>
  <si>
    <t xml:space="preserve"> - Hantverk,-och Industrihus i GBG AB</t>
  </si>
  <si>
    <t>HIGAB</t>
  </si>
  <si>
    <t xml:space="preserve"> - Göteborgs Hamn AB</t>
  </si>
  <si>
    <t xml:space="preserve"> - Lindholmen Utveckling AB</t>
  </si>
  <si>
    <t xml:space="preserve"> - Göteborgs &amp; Co Kommunintressent</t>
  </si>
  <si>
    <t xml:space="preserve"> - Kommunleasing i GBG AB</t>
  </si>
  <si>
    <t>KLAB</t>
  </si>
  <si>
    <t xml:space="preserve"> - Försäkring AB Göta Lejon </t>
  </si>
  <si>
    <t xml:space="preserve"> - Göteborgs Stads Upphandling AB</t>
  </si>
  <si>
    <t>Övriga Bolag:</t>
  </si>
  <si>
    <t>BRG</t>
  </si>
  <si>
    <t>Norra Älvstrandens Utveckling AB</t>
  </si>
  <si>
    <t>Göteborgs Frihamn AB</t>
  </si>
  <si>
    <t>Grefab</t>
  </si>
  <si>
    <t>Gryab</t>
  </si>
  <si>
    <t>Verksamhetens Intäkter</t>
  </si>
  <si>
    <t xml:space="preserve"> - Business Region Göteborg AB</t>
  </si>
  <si>
    <t xml:space="preserve"> - Fastighets AB Göta Lejon</t>
  </si>
  <si>
    <t>Verksamhetens kostnader</t>
  </si>
  <si>
    <t>Jämförelsestörande poster</t>
  </si>
  <si>
    <t>Skatteintäkter</t>
  </si>
  <si>
    <t>Generella Statsbidrag o utjämning</t>
  </si>
  <si>
    <t>Finansiellt netto</t>
  </si>
  <si>
    <t>Immateriella anläggningstillgångar</t>
  </si>
  <si>
    <t>Materiella anläggningstillgångar</t>
  </si>
  <si>
    <t>Finansiella Tillgångar</t>
  </si>
  <si>
    <t>Förråd och lager</t>
  </si>
  <si>
    <t>Minoritetsintressen</t>
  </si>
  <si>
    <t>Avsättningar</t>
  </si>
  <si>
    <t>Långfristiga skulder</t>
  </si>
  <si>
    <t>Kortfristiga skulder</t>
  </si>
  <si>
    <t>Summa Tillgångar</t>
  </si>
  <si>
    <t xml:space="preserve"> Resultaträkning</t>
  </si>
  <si>
    <t xml:space="preserve"> Balansräkning</t>
  </si>
  <si>
    <t>Skulder,Avsättning,Eget Kapital</t>
  </si>
  <si>
    <t xml:space="preserve"> - Göteborgs Varubelåning AB</t>
  </si>
  <si>
    <t xml:space="preserve"> - Miljöfordon i Göteborg AB</t>
  </si>
  <si>
    <t>Bostads AB Poseidon/Bostadsbolaget/Familjebostäder/Gårdstensbostäder/Hjällbobostaden/Göteborgslokalen AB/Gbg Stads Parkering AB/Tomträttskassa AB</t>
  </si>
  <si>
    <t>Idrotts,KulturCentrum Scandinavium AB/Mässgatan AB/Egnahemsbolaget/Framtidens Bostadsfin.Nr 1 AB/Framtiden Housing Finance no2 AB/Göteborgshem AB</t>
  </si>
  <si>
    <t>Framtid</t>
  </si>
  <si>
    <t>GS</t>
  </si>
  <si>
    <t>GBG Kommunala Förvaltning AB</t>
  </si>
  <si>
    <r>
      <t xml:space="preserve">Förvaltnings AB Framtiden </t>
    </r>
    <r>
      <rPr>
        <sz val="8"/>
        <rFont val="Arial"/>
        <family val="2"/>
      </rPr>
      <t>(100%)</t>
    </r>
  </si>
  <si>
    <t>Renova AB                                 (83%)</t>
  </si>
  <si>
    <t>Gbg Region Fritidshamnar AB    (80%)</t>
  </si>
  <si>
    <t>Gbg Region Ryaverks AB          (71%)</t>
  </si>
  <si>
    <t>AB Kärra Centrum                      (51%)</t>
  </si>
  <si>
    <t>Boplats Göteborg AB                 (70%)</t>
  </si>
  <si>
    <t xml:space="preserve"> - Fastigheten Stretered             (57%)</t>
  </si>
  <si>
    <t xml:space="preserve"> - Räddn.tjänstförbund Storgbg  (74%)</t>
  </si>
  <si>
    <t>Bokfört värde: 1 miljon kronor</t>
  </si>
  <si>
    <t>Borgenförbindelser</t>
  </si>
  <si>
    <t>Ansvarsförbindelser</t>
  </si>
  <si>
    <t>Leasingavtal</t>
  </si>
  <si>
    <t>Summa SDN och Övriga nämnder</t>
  </si>
  <si>
    <t>Arbetsmarknadspolitiska delegationen</t>
  </si>
  <si>
    <t>Styrelse/Sekretariat/Beredning/Nätverk/Delta-gruppen/Finasiell samordning Försäkringskassa.Primärvård,Socialtjänst/</t>
  </si>
  <si>
    <t>Investeringar</t>
  </si>
  <si>
    <t>16-19</t>
  </si>
  <si>
    <t>.1-5</t>
  </si>
  <si>
    <t>20-64</t>
  </si>
  <si>
    <t>65-74</t>
  </si>
  <si>
    <t>75-79</t>
  </si>
  <si>
    <t>80-84</t>
  </si>
  <si>
    <t>Ålder:</t>
  </si>
  <si>
    <t>Antal invån.</t>
  </si>
  <si>
    <t>Förändring:</t>
  </si>
  <si>
    <t>Förskolan</t>
  </si>
  <si>
    <t>Skolbarnomsorg</t>
  </si>
  <si>
    <t>Grundskola inkl särskolan</t>
  </si>
  <si>
    <t>Äldreomsorg inkl hemsjukvård</t>
  </si>
  <si>
    <t>Individ o omsorg</t>
  </si>
  <si>
    <t>Funktionshindrade</t>
  </si>
  <si>
    <t>Övriga- resursuppdrag</t>
  </si>
  <si>
    <t>Gymnasieskolan inkl.komvux</t>
  </si>
  <si>
    <t>Övrig verksamhet</t>
  </si>
  <si>
    <t>Övr.verksamhet SDF(kök,adm,städ)</t>
  </si>
  <si>
    <t>Kommunförbund</t>
  </si>
  <si>
    <t>Summa inom förvaltningen</t>
  </si>
  <si>
    <t>Göteborg Stad</t>
  </si>
  <si>
    <t xml:space="preserve">  Stabbegatan 59</t>
  </si>
  <si>
    <t xml:space="preserve">  416 80 Göteborg  031 219488</t>
  </si>
  <si>
    <t>Ask</t>
  </si>
  <si>
    <t>Bac</t>
  </si>
  <si>
    <t>Ber</t>
  </si>
  <si>
    <t>Bis</t>
  </si>
  <si>
    <t>Cen</t>
  </si>
  <si>
    <t>Frö</t>
  </si>
  <si>
    <t>Gun</t>
  </si>
  <si>
    <t>Här</t>
  </si>
  <si>
    <t>Hög</t>
  </si>
  <si>
    <t>Kär</t>
  </si>
  <si>
    <t>Lin</t>
  </si>
  <si>
    <t>Lun</t>
  </si>
  <si>
    <t>Lär</t>
  </si>
  <si>
    <t>Maj</t>
  </si>
  <si>
    <t>Sty</t>
  </si>
  <si>
    <t>Tor</t>
  </si>
  <si>
    <t>Tuv</t>
  </si>
  <si>
    <t>Tyn</t>
  </si>
  <si>
    <t>Älv</t>
  </si>
  <si>
    <t>Örg</t>
  </si>
  <si>
    <r>
      <t xml:space="preserve">83 </t>
    </r>
    <r>
      <rPr>
        <sz val="8"/>
        <rFont val="Arial"/>
        <family val="2"/>
      </rPr>
      <t xml:space="preserve">st stadsdelar / </t>
    </r>
    <r>
      <rPr>
        <b/>
        <sz val="8"/>
        <rFont val="Arial"/>
        <family val="2"/>
      </rPr>
      <t>225</t>
    </r>
    <r>
      <rPr>
        <sz val="8"/>
        <rFont val="Arial"/>
        <family val="2"/>
      </rPr>
      <t xml:space="preserve"> st trakter / </t>
    </r>
    <r>
      <rPr>
        <b/>
        <sz val="8"/>
        <rFont val="Arial"/>
        <family val="2"/>
      </rPr>
      <t xml:space="preserve">900 </t>
    </r>
    <r>
      <rPr>
        <sz val="8"/>
        <rFont val="Arial"/>
        <family val="2"/>
      </rPr>
      <t xml:space="preserve">st basområden / </t>
    </r>
    <r>
      <rPr>
        <b/>
        <sz val="8"/>
        <rFont val="Arial"/>
        <family val="2"/>
      </rPr>
      <t>94</t>
    </r>
    <r>
      <rPr>
        <sz val="8"/>
        <rFont val="Arial"/>
        <family val="2"/>
      </rPr>
      <t xml:space="preserve"> st primära bostadsområden /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st valkretsar med</t>
    </r>
    <r>
      <rPr>
        <b/>
        <sz val="8"/>
        <rFont val="Arial"/>
        <family val="2"/>
      </rPr>
      <t xml:space="preserve"> 267</t>
    </r>
    <r>
      <rPr>
        <sz val="8"/>
        <rFont val="Arial"/>
        <family val="2"/>
      </rPr>
      <t xml:space="preserve"> valdistrikt</t>
    </r>
  </si>
  <si>
    <t>Grundskola</t>
  </si>
  <si>
    <t>Elever</t>
  </si>
  <si>
    <t>Friskola</t>
  </si>
  <si>
    <t xml:space="preserve"> Utbildning i Göteborg</t>
  </si>
  <si>
    <t xml:space="preserve"> Övrig Verksamhet</t>
  </si>
  <si>
    <t xml:space="preserve"> Mark och Bostäder</t>
  </si>
  <si>
    <t xml:space="preserve"> Bolag</t>
  </si>
  <si>
    <t xml:space="preserve"> Kommunalförbund</t>
  </si>
  <si>
    <t xml:space="preserve"> Framtiden Koncernen</t>
  </si>
  <si>
    <t xml:space="preserve"> Övrig bolag</t>
  </si>
  <si>
    <t xml:space="preserve"> - Bostadsbolag 67 500 lägenheter</t>
  </si>
  <si>
    <t xml:space="preserve">        Landstingsskatt=    10:25 kr/100</t>
  </si>
  <si>
    <t>Räntebärande skulder</t>
  </si>
  <si>
    <t xml:space="preserve">  LJBOS Svensk Tesaurus</t>
  </si>
  <si>
    <r>
      <t xml:space="preserve"> Stadsdelsnämnder </t>
    </r>
    <r>
      <rPr>
        <sz val="8"/>
        <rFont val="Arial"/>
        <family val="2"/>
      </rPr>
      <t xml:space="preserve"> 21 st</t>
    </r>
  </si>
  <si>
    <t xml:space="preserve"> Resultat</t>
  </si>
  <si>
    <t>Kommunen Gbg</t>
  </si>
  <si>
    <t>Koncernen Gbg</t>
  </si>
  <si>
    <t>Gymnasiet</t>
  </si>
  <si>
    <t>Anställda inom verksamhet i GBG</t>
  </si>
  <si>
    <t>VA-verket/Produktion:290 000m3 dricksvatten per dygn/Rörnätsservice/Projektering/Bygg,underhåll/Lackarebäckverket/Alelyckans reningsverk</t>
  </si>
  <si>
    <t xml:space="preserve"> - MedicHus Nämnden</t>
  </si>
  <si>
    <t>Kommunfullmäktig/Kommunstyrelse/Stadskansli/Koncernbank</t>
  </si>
  <si>
    <t>Idrotts,-och föreningsförvaltningen/Föreningsstöd/Idrottsanläggningar/Simhallar/Scandinavium/Föreningsenheten/Fest,-konferanslokaler</t>
  </si>
  <si>
    <t>Kulturförvaltningen/Folkteatern Gbg/Kansli/"Kultur Göteborg"/Konstavdelning/Namnberedningen/KULF/Pusterviksteatern/Skolteatern</t>
  </si>
  <si>
    <r>
      <t>Bolag</t>
    </r>
    <r>
      <rPr>
        <sz val="8"/>
        <rFont val="Arial"/>
        <family val="2"/>
      </rPr>
      <t>:Liseberg AB/Göteborg &amp; Co Träffpunkt AB(Turistbyrån)</t>
    </r>
  </si>
  <si>
    <r>
      <t>Bolag</t>
    </r>
    <r>
      <rPr>
        <sz val="8"/>
        <rFont val="Arial"/>
        <family val="2"/>
      </rPr>
      <t>:BoPlats Gbg AB/Poseidon AB/Bostadsbolaget AB/Familjebostäder AB/Gårdstensbostäder AB/HjällboBostaden AB/Långedrag AB</t>
    </r>
  </si>
  <si>
    <t>Färdtjänstförvaltningen/Resetjänsten/Tillståndsgivning/Färdtjänstresor/Sjukresor/Riksfärdstjänst/Flexlinjen</t>
  </si>
  <si>
    <t>Stadsbyggnadskontoret/Stadsbyggnadsdirektör/Lantmäterimyndigheten i Göteborg/Arkiv o Husritningar/Bygglovsärenden/Inspektörer</t>
  </si>
  <si>
    <t>"Konsument Göteborg"/Rådgivning/Tester/Faktablad</t>
  </si>
  <si>
    <t>För Västra Götalandsregionen/Göteborgs Stad med region o stadsarkiv/Folkrörelsernas arkiv</t>
  </si>
  <si>
    <r>
      <t>Bola</t>
    </r>
    <r>
      <rPr>
        <sz val="8"/>
        <rFont val="Arial"/>
        <family val="2"/>
      </rPr>
      <t>g:Gbg Stads Upphandling AB/Kommunleasing AB/Hantverk o Industrihus AB/Kulturfastigheter i Gbg AB/Gbg Lokaler AB/Försäkr. Göta Lejon AB</t>
    </r>
  </si>
  <si>
    <t>Göteborg o Co Träffpunkt AB - anslag</t>
  </si>
  <si>
    <t>Park och Naturförvaltningen ansvar Park o grönområden,-Slottsskogen,-Trädgårdsföreningen,-SDN-parker(6 st parkintendenter)/Gaturenhållning</t>
  </si>
  <si>
    <t>Överförmyndarförvaltningen</t>
  </si>
  <si>
    <t>GAS</t>
  </si>
  <si>
    <t>ADB</t>
  </si>
  <si>
    <t xml:space="preserve"> - Göteborgs Gatu AB  (Gatubolaget)</t>
  </si>
  <si>
    <t>Ägd 40% av Göteborgs kommun och 30% av Framtidenkoncernen sköter lägenhetsförmedling av bostadsbolagen i GBG.</t>
  </si>
  <si>
    <t>Samägt bolag av Gbg Stad - regionen samt privata intressenter marknadsför göteborg och regionen som turist,-evenemangstad.</t>
  </si>
  <si>
    <r>
      <t>Bolag</t>
    </r>
    <r>
      <rPr>
        <sz val="8"/>
        <rFont val="Arial"/>
        <family val="2"/>
      </rPr>
      <t>:Norra Älvstranden Utveckling AB/Frivilliga Studieverksamheten/Samskolan/</t>
    </r>
  </si>
  <si>
    <t>Miljöförvaltningen/"Herr Luft"/"Göteborgs Eko"/Livsmedelenhet/Miljöskydd/Närmiljö/Plan,-trafik</t>
  </si>
  <si>
    <t>Kretsloppskontoret/Finansiering genom vatten och avfallsavgifter/Återvinning/Sortering/Kompostering</t>
  </si>
  <si>
    <t>Stationer vid Lundby/Gårda/Torslanda/Askim/Frölunda/Kortedala/Angered/Säve</t>
  </si>
  <si>
    <t>Fastighetskontoret/Göteborgs stads växel/Markanvändningen för bostäder,-handel och industri/Tomträtter</t>
  </si>
  <si>
    <t>Lokalförsörjningsförvaltningen (LLF-Norr,-Väster,-Centrum,-Hisingen)/Förvaltar skol,-förskolefastigheter med drift,underhåll,teknik,service</t>
  </si>
  <si>
    <t>MedicHus-förvaltning av fastigheter för äldreboende och funktionshindrade,Lillhagsparken</t>
  </si>
  <si>
    <t>LFN</t>
  </si>
  <si>
    <t>Stadsrevisionskontoret/Stadsrevisionens granskar på uppdrag av 11 st förtroendevalda revisorer</t>
  </si>
  <si>
    <t>Service med faktura-administration för kommunens nämnder,förvaltning och bolag.</t>
  </si>
  <si>
    <t xml:space="preserve">med ADB-Kontoret tillhandahåller ekonomisystem,kommunikationssystem,Pc-tjänster </t>
  </si>
  <si>
    <t>Entreprenör,drift,underhåll av gator,trafik,miljö,anläggningar/Teknisk Service Gatubolaget AB</t>
  </si>
  <si>
    <t>Kulturfastigheter i Gbg AB(Kigab)/Långedrag AB/Saluhall AB/Förvaltning Bältespännaren AB</t>
  </si>
  <si>
    <t>Torshamnen/Skarvikshamnen/Ryahamnen/Ro-ro terminal/Container-terminal/Frihamnen/Majnabbe/Stigbergskajen/Masthuggskajen/Arendal</t>
  </si>
  <si>
    <t>Fribordet AB/Prato AB/GVA fastighet AB/Fast.AB Fogsvansen/Eriksbergs förvaltning AB/Norra Älvstranden Parkering AB</t>
  </si>
  <si>
    <t>Försäkrar fastigheter och andra värden för Göteborg stad med anslutna verksamheter.</t>
  </si>
  <si>
    <t>Samverkan i Regionen för bästa företagskontakt och etablering med näringslivsutveckling med 13 kommuner.</t>
  </si>
  <si>
    <t>Göteborgs- Spårvägar AB / Trafik AB</t>
  </si>
  <si>
    <r>
      <t xml:space="preserve">Kommunalförbund             </t>
    </r>
    <r>
      <rPr>
        <sz val="8"/>
        <rFont val="Arial"/>
        <family val="2"/>
      </rPr>
      <t>ägardel:</t>
    </r>
  </si>
  <si>
    <t xml:space="preserve"> - Göteborgsregionen GR</t>
  </si>
  <si>
    <t>GR</t>
  </si>
  <si>
    <t xml:space="preserve">Samverkan mellal 13 kommuner i regionen i utbildning,forskning,demokrati </t>
  </si>
  <si>
    <t>Noter:</t>
  </si>
  <si>
    <t>Summa-Resultat Göteborgs Kommun</t>
  </si>
  <si>
    <t>www.ljbos.se</t>
  </si>
  <si>
    <t>KOSTNAD</t>
  </si>
  <si>
    <t>Personal,-Kompetensförsörjning</t>
  </si>
  <si>
    <t>Utbildningsförvaltningen/Gymnasieutbildning-12st skolor/Skolchef/Gymnasiesärskolan(Slottsbergsgymnasiet)</t>
  </si>
  <si>
    <t>Räddningsförbundet Storgöteborg</t>
  </si>
  <si>
    <t>Konsolideringar</t>
  </si>
  <si>
    <t>TOTALT</t>
  </si>
  <si>
    <t>Resultat efter Fin. Poster</t>
  </si>
  <si>
    <t>Finansiella poster</t>
  </si>
  <si>
    <t>Kortfristiga fordringar-övr tillgångar</t>
  </si>
  <si>
    <t>90-</t>
  </si>
  <si>
    <t>S:a</t>
  </si>
  <si>
    <t>Stadsdelsförvaltningarna</t>
  </si>
  <si>
    <t>Övriga förvaltningar</t>
  </si>
  <si>
    <t xml:space="preserve"> GKF - Koncernen - Bolag</t>
  </si>
  <si>
    <t>Totalt inom koncernen - årsarbetare</t>
  </si>
  <si>
    <t>Nettolåneskuld -Koncern/Kommun</t>
  </si>
  <si>
    <t>Bolagen</t>
  </si>
  <si>
    <t xml:space="preserve">       - Göteborgs kommun</t>
  </si>
  <si>
    <t xml:space="preserve">       - Kommunala bolag</t>
  </si>
  <si>
    <t xml:space="preserve">       - Kommunalförbund</t>
  </si>
  <si>
    <r>
      <t xml:space="preserve">  Göteborg stad </t>
    </r>
    <r>
      <rPr>
        <sz val="8"/>
        <rFont val="Arial"/>
        <family val="2"/>
      </rPr>
      <t>(Koncernen)</t>
    </r>
  </si>
  <si>
    <t xml:space="preserve">  - Framtiden AB :   miljarder   </t>
  </si>
  <si>
    <t xml:space="preserve">  - Övr.Bolag       :     miljarder   </t>
  </si>
  <si>
    <t xml:space="preserve">   -Koncernbanken :   miljarder</t>
  </si>
  <si>
    <t xml:space="preserve">     Summa    miljarder</t>
  </si>
  <si>
    <t xml:space="preserve">  Räntor på skuld  :   miljarder</t>
  </si>
  <si>
    <t xml:space="preserve">  Pensionsskuld : miljarder</t>
  </si>
  <si>
    <t xml:space="preserve">  Pensionsavsättning:  miljarder</t>
  </si>
  <si>
    <t>Inköp fastighet(verkstadslokaler) från Gbg Förvaltning AB (  milj)</t>
  </si>
  <si>
    <t>Extern upplåning:( utländsk val)/Intern upplåning:/Vidareupplåning till bolag:/Framtidens koncernens nettolåneskuld: samt övriga bolag:</t>
  </si>
  <si>
    <t>.6-9</t>
  </si>
  <si>
    <t>.10-15</t>
  </si>
  <si>
    <t>85-</t>
  </si>
  <si>
    <t>Koncernen</t>
  </si>
  <si>
    <t>Kommunen</t>
  </si>
  <si>
    <t xml:space="preserve">Utbildning  </t>
  </si>
  <si>
    <t xml:space="preserve"> - Vatten,-avloppsnämnden  Van</t>
  </si>
  <si>
    <t>Vuxenutbildningsförvaltningen/,-Angered(Vuxia,-Hisingen,-Centrum,-Öster,-Norr,-Väster</t>
  </si>
  <si>
    <t>Bokfört värde:  miljoner/Sköter stadstrafiken/Regionaltrafik//Fordonsteknik//Banteknik/Trafikservice med 150 bussar och 9 spårvagnslinjer.</t>
  </si>
  <si>
    <t>Bokfört värde  miljoner/Återvinningsföretag/Transport/Sortering/Behandling av sopavfall för 11 kommuner. (612 000 ton/år)</t>
  </si>
  <si>
    <t>Fastighetsbolag -Bokfört värde: miljoner utvecklar fastigheterna på Norra älvstranden i Bygg-ekonomi/Teknik/Drift</t>
  </si>
  <si>
    <t>Intäkter</t>
  </si>
  <si>
    <t>Årsvinst</t>
  </si>
  <si>
    <t>Balansoms</t>
  </si>
  <si>
    <t>Resultat e.fin</t>
  </si>
  <si>
    <t xml:space="preserve">   - med 18 st dotterbolag</t>
  </si>
  <si>
    <t>Trafikkontoret/www.trafikinformation.nu/Boendeparkering/P-Automater/Handikapptillstånd/Cykelbanor/Kringenprojektet</t>
  </si>
  <si>
    <t>Centralt upphandlingsbolag med ramavtal/NAIS/"Fördelen"/www.upphandlingar.nu</t>
  </si>
  <si>
    <t>Resursnämndsuppgifter</t>
  </si>
  <si>
    <t>Mark Bostäder och Lokaler</t>
  </si>
  <si>
    <t>Kultur och Fritid</t>
  </si>
  <si>
    <t xml:space="preserve"> Kultur och Fritid</t>
  </si>
  <si>
    <t>Infrastuktur Kretslopp och Miljö</t>
  </si>
  <si>
    <t xml:space="preserve"> - Överförmyndarnämnden -arvoden</t>
  </si>
  <si>
    <t>Investering</t>
  </si>
  <si>
    <t>Avskrivningar,nedskrivningar</t>
  </si>
  <si>
    <t>Kortfristiga placeringar</t>
  </si>
  <si>
    <t>Kassa o Bank</t>
  </si>
  <si>
    <t>Eget Kapital inkl årets resultat</t>
  </si>
  <si>
    <t xml:space="preserve"> Infrastruktur Kretslopp Miljö</t>
  </si>
  <si>
    <t xml:space="preserve">        Kommunalskatt =   21:55 kr/100</t>
  </si>
  <si>
    <r>
      <t xml:space="preserve">        Summa skatt   </t>
    </r>
    <r>
      <rPr>
        <b/>
        <sz val="7"/>
        <rFont val="Arial"/>
        <family val="2"/>
      </rPr>
      <t>31:80</t>
    </r>
  </si>
  <si>
    <t>FriPoint AB</t>
  </si>
  <si>
    <r>
      <t xml:space="preserve">Minoritetsintresse:/Konsolideringar:/Göteborgsregionen </t>
    </r>
    <r>
      <rPr>
        <b/>
        <sz val="8"/>
        <rFont val="Arial"/>
        <family val="2"/>
      </rPr>
      <t>GR</t>
    </r>
    <r>
      <rPr>
        <sz val="8"/>
        <rFont val="Arial"/>
        <family val="2"/>
      </rPr>
      <t xml:space="preserve"> 13 st medlemskommuner i samverkan (845 000 invånare)</t>
    </r>
  </si>
  <si>
    <r>
      <t>Förebyggande enhet/Räddningsavdelning/Teknisk avd/Personal/Ekonomi/IT Samordnad tjänst mellan Kommuner (</t>
    </r>
    <r>
      <rPr>
        <sz val="7"/>
        <rFont val="Arial"/>
        <family val="2"/>
      </rPr>
      <t>Gbg,K-backa,Mölndal,Härryda,Partille)</t>
    </r>
  </si>
  <si>
    <t>51 211 st</t>
  </si>
  <si>
    <t xml:space="preserve">                                                                                                                                       Framtiden Residential Housing Finance No 3 AB/Framtiden Multi Family Housing Finance No 4 AB</t>
  </si>
  <si>
    <t xml:space="preserve"> - 16 st bostadsbolag</t>
  </si>
  <si>
    <r>
      <t xml:space="preserve">Presidium(ordf.)/ </t>
    </r>
    <r>
      <rPr>
        <b/>
        <sz val="8"/>
        <rFont val="Arial"/>
        <family val="2"/>
      </rPr>
      <t>81</t>
    </r>
    <r>
      <rPr>
        <sz val="8"/>
        <rFont val="Arial"/>
        <family val="2"/>
      </rPr>
      <t xml:space="preserve"> st ledamöter+ 31 st ersättare /    (s) /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m)  /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(v) /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(kd) /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(fp) /  (mp)  fördelade inom 6 st partigrupper.</t>
    </r>
  </si>
  <si>
    <r>
      <t xml:space="preserve">Presidium(Ordf.) med 13 st kommunalråd -Ansvarsområden av 8 st Rotlar / </t>
    </r>
    <r>
      <rPr>
        <b/>
        <sz val="8"/>
        <rFont val="Arial"/>
        <family val="2"/>
      </rPr>
      <t>13</t>
    </r>
    <r>
      <rPr>
        <sz val="8"/>
        <rFont val="Arial"/>
        <family val="2"/>
      </rPr>
      <t xml:space="preserve"> st ledamöter + 5 ersättare/ </t>
    </r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 (s) / 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 (m) /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(vp) /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(mp) /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(kd) / </t>
    </r>
    <r>
      <rPr>
        <b/>
        <sz val="8"/>
        <rFont val="Arial"/>
        <family val="2"/>
      </rPr>
      <t xml:space="preserve">2 </t>
    </r>
    <r>
      <rPr>
        <sz val="8"/>
        <rFont val="Arial"/>
        <family val="2"/>
      </rPr>
      <t>(fp)</t>
    </r>
  </si>
  <si>
    <t xml:space="preserve"> - Fastighetsnämndens tranfererinngar</t>
  </si>
  <si>
    <t xml:space="preserve"> - Minoritetsintressen</t>
  </si>
  <si>
    <t xml:space="preserve">Bokfört värde: 1 miljon/Båtplatser:6 771 st i 9 st fritidsbåthamnar med 4 397 st vinteruppläggning </t>
  </si>
  <si>
    <t>Plusenergi ab/Ale Fjärrvärme AB ( 91%)/El/Kyla/Gas/Fjärrvärme/Bredband</t>
  </si>
  <si>
    <t>Bokfört värde:  miljoner</t>
  </si>
  <si>
    <t>Bokfört värde:  miljoner kronor</t>
  </si>
  <si>
    <t>Liseberg Restaurant AB/Hotel Liseberg Heden AB/Liseberg Gäst AB(Kärralund camping,barken Viking)       3,1 milj besökare 2004</t>
  </si>
  <si>
    <t>Arena,-evenemangsbolag Ullevi(-26,5 milj - 0,6 milj besökare),-Scandinavium(-21,5 milj - 0,7 milj besökare)-Valhallabadet(-30,5 milj- 0,5 milj besökare)</t>
  </si>
  <si>
    <t>Totala kostnader: 111 miljoner kr/Besökande:114 000/Egen produktion:15 uppsättningar</t>
  </si>
  <si>
    <t>Göteborg Stad  Utfall 2005</t>
  </si>
  <si>
    <t>Årsredovisning 2005</t>
  </si>
  <si>
    <t>Resultat 2005</t>
  </si>
  <si>
    <t>Copyright 20060525</t>
  </si>
  <si>
    <t>RESULTATRÄKNING 2005</t>
  </si>
  <si>
    <t>BALANSRÄKNING 2005</t>
  </si>
  <si>
    <t>ÅRETS RESULTAT 2005</t>
  </si>
  <si>
    <t xml:space="preserve">  Befolkning 31 Dec 2005</t>
  </si>
  <si>
    <t xml:space="preserve"> - Fastighetsnämnden </t>
  </si>
  <si>
    <t xml:space="preserve"> - Framtidens kollektivtrafik</t>
  </si>
  <si>
    <t xml:space="preserve"> -Trygg och vacker stad</t>
  </si>
  <si>
    <t>Realisations (Fastighetsfärsäljning)</t>
  </si>
  <si>
    <r>
      <t>Resultat</t>
    </r>
    <r>
      <rPr>
        <sz val="8"/>
        <rFont val="Arial"/>
        <family val="2"/>
      </rPr>
      <t>:Summa överskott108 100/Finansförvaltning:2 382 600/Fastighetsförsäljning:111 4000/Konsolidering:-10 500/</t>
    </r>
  </si>
  <si>
    <t>SDN:101 400/Utbildn.:6 700/Kul o Fri:-8 400/Infr.Kretslopp o miljö:7 300/Mark o bost:185 000/Övrig:16 900/Finans:2 382 600/Fastighetsförsäljn:111 400Kons:-10 200</t>
  </si>
  <si>
    <r>
      <t>Bokfört värde:</t>
    </r>
    <r>
      <rPr>
        <sz val="8"/>
        <rFont val="Arial"/>
        <family val="2"/>
      </rPr>
      <t xml:space="preserve"> miljoner</t>
    </r>
  </si>
  <si>
    <t xml:space="preserve">Total investering:1 159 800 </t>
  </si>
  <si>
    <r>
      <t xml:space="preserve"> </t>
    </r>
    <r>
      <rPr>
        <b/>
        <sz val="7"/>
        <rFont val="Arial"/>
        <family val="2"/>
      </rPr>
      <t>Till Härlanda år 2005 : 510,6 milj</t>
    </r>
  </si>
  <si>
    <r>
      <t xml:space="preserve"> Kostnad:</t>
    </r>
    <r>
      <rPr>
        <b/>
        <sz val="7"/>
        <rFont val="Arial"/>
        <family val="2"/>
      </rPr>
      <t xml:space="preserve"> 17,8</t>
    </r>
    <r>
      <rPr>
        <sz val="7"/>
        <rFont val="Arial"/>
        <family val="2"/>
      </rPr>
      <t xml:space="preserve"> miljarder</t>
    </r>
  </si>
  <si>
    <t>Anställda : 22 109 Heltid</t>
  </si>
  <si>
    <t>Anställda :   5 855 Deltid</t>
  </si>
  <si>
    <r>
      <t>Koncern,Kommun:</t>
    </r>
    <r>
      <rPr>
        <sz val="8"/>
        <rFont val="Arial"/>
        <family val="2"/>
      </rPr>
      <t>Preliminär kommunalskatt:16 496/Slutavräkning 2003:14/Preliminär slutavräkning 2004:164</t>
    </r>
  </si>
  <si>
    <r>
      <t>Koncern,Kommun:</t>
    </r>
    <r>
      <rPr>
        <sz val="8"/>
        <rFont val="Arial"/>
        <family val="2"/>
      </rPr>
      <t xml:space="preserve">Generella statsbidrag:1 692/Regleringsavgift:-107/Kostn.utjämn:99/Nivåjustering: /Gen.sysselsättningsstöd:276/LSS-utjämn:-69 </t>
    </r>
  </si>
  <si>
    <r>
      <t>Koncern</t>
    </r>
    <r>
      <rPr>
        <sz val="8"/>
        <rFont val="Arial"/>
        <family val="2"/>
      </rPr>
      <t xml:space="preserve">:Ränteintäkter:487/Finanskostnader:1 704  </t>
    </r>
    <r>
      <rPr>
        <sz val="8"/>
        <color indexed="10"/>
        <rFont val="Arial"/>
        <family val="2"/>
      </rPr>
      <t xml:space="preserve">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:fin.kostn dotterbolag:15-160/Övrigt:19-35/Räntekostnad dotterbolag:569-160/Ext.räntor:339-943</t>
    </r>
  </si>
  <si>
    <t>Uppskjuten skatt:360/Aktuell skatt:30/Minoritetsandel:14</t>
  </si>
  <si>
    <t>Årets Resultat(Koncern) = 1 800     Årets resultat (kommunen) = 2 592</t>
  </si>
  <si>
    <r>
      <t>Koncern</t>
    </r>
    <r>
      <rPr>
        <sz val="8"/>
        <rFont val="Arial"/>
        <family val="2"/>
      </rPr>
      <t xml:space="preserve">:Avgifter:2 434/Statsbidrag:1 896/Övriga intäkter:13 844 </t>
    </r>
    <r>
      <rPr>
        <sz val="8"/>
        <color indexed="10"/>
        <rFont val="Arial"/>
        <family val="2"/>
      </rPr>
      <t xml:space="preserve">                     </t>
    </r>
    <r>
      <rPr>
        <b/>
        <sz val="8"/>
        <rFont val="Arial"/>
        <family val="2"/>
      </rPr>
      <t>Kommun:</t>
    </r>
    <r>
      <rPr>
        <sz val="8"/>
        <rFont val="Arial"/>
        <family val="2"/>
      </rPr>
      <t>Avgifter:1 799/Statsbidrag:1 428/Övriga intäkter:3 044</t>
    </r>
  </si>
  <si>
    <r>
      <t>Koncern:</t>
    </r>
    <r>
      <rPr>
        <sz val="8"/>
        <rFont val="Arial"/>
        <family val="2"/>
      </rPr>
      <t>Försörjningsstöd:993/Personal:16 245/Lokaler:787/Material,tjänster:12 820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  </t>
    </r>
    <r>
      <rPr>
        <b/>
        <sz val="8"/>
        <rFont val="Arial"/>
        <family val="2"/>
      </rPr>
      <t>Kommun:</t>
    </r>
    <r>
      <rPr>
        <sz val="8"/>
        <rFont val="Arial"/>
        <family val="2"/>
      </rPr>
      <t>F-stöd:993/Personal:12 106/Lokaler:767/Material,tjänster:8 998</t>
    </r>
  </si>
  <si>
    <r>
      <t>Koncern</t>
    </r>
    <r>
      <rPr>
        <sz val="8"/>
        <rFont val="Arial"/>
        <family val="2"/>
      </rPr>
      <t xml:space="preserve">:Återförd nedskrivning:586     </t>
    </r>
    <r>
      <rPr>
        <sz val="8"/>
        <color indexed="10"/>
        <rFont val="Arial"/>
        <family val="2"/>
      </rPr>
      <t xml:space="preserve">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:Summa intäkter:2 002/Summa kostnader:270</t>
    </r>
  </si>
  <si>
    <r>
      <t>Koncern:</t>
    </r>
    <r>
      <rPr>
        <sz val="8"/>
        <rFont val="Arial"/>
        <family val="2"/>
      </rPr>
      <t xml:space="preserve">Summa avskrivningar:2 587/Fastigheter:153 </t>
    </r>
    <r>
      <rPr>
        <b/>
        <sz val="8"/>
        <color indexed="10"/>
        <rFont val="Arial"/>
        <family val="2"/>
      </rPr>
      <t xml:space="preserve">          </t>
    </r>
    <r>
      <rPr>
        <b/>
        <sz val="8"/>
        <rFont val="Arial"/>
        <family val="2"/>
      </rPr>
      <t>Kommun:</t>
    </r>
    <r>
      <rPr>
        <sz val="8"/>
        <rFont val="Arial"/>
        <family val="2"/>
      </rPr>
      <t>Maskiner:163/Byggnader:289/Mark:116/Annans fastighet:15/Övr:3</t>
    </r>
  </si>
  <si>
    <r>
      <t>Koncern:</t>
    </r>
    <r>
      <rPr>
        <sz val="8"/>
        <rFont val="Arial"/>
        <family val="2"/>
      </rPr>
      <t xml:space="preserve">Aktier,andelar:313/Övr.långfrist.fordringar:7/Skattefodran:171 </t>
    </r>
    <r>
      <rPr>
        <sz val="8"/>
        <color indexed="10"/>
        <rFont val="Arial"/>
        <family val="2"/>
      </rPr>
      <t xml:space="preserve">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:Aktier,andelar:1 305/Långfrist fordringar:13 485/Övrigt:13</t>
    </r>
  </si>
  <si>
    <r>
      <t>Koncern:</t>
    </r>
    <r>
      <rPr>
        <sz val="8"/>
        <rFont val="Arial"/>
        <family val="2"/>
      </rPr>
      <t xml:space="preserve">Förråd och lager:298   </t>
    </r>
    <r>
      <rPr>
        <sz val="8"/>
        <color indexed="10"/>
        <rFont val="Arial"/>
        <family val="2"/>
      </rPr>
      <t xml:space="preserve">                                       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:Förråd och lager:145                                </t>
    </r>
  </si>
  <si>
    <r>
      <t>Koncern:</t>
    </r>
    <r>
      <rPr>
        <sz val="8"/>
        <rFont val="Arial"/>
        <family val="2"/>
      </rPr>
      <t xml:space="preserve">Kunder:1 738/Övr korta fordringar:1 356/Staten:450/Övr:839 </t>
    </r>
    <r>
      <rPr>
        <b/>
        <sz val="8"/>
        <color indexed="10"/>
        <rFont val="Arial"/>
        <family val="2"/>
      </rPr>
      <t xml:space="preserve">             </t>
    </r>
    <r>
      <rPr>
        <b/>
        <sz val="8"/>
        <rFont val="Arial"/>
        <family val="2"/>
      </rPr>
      <t>Kommun:</t>
    </r>
    <r>
      <rPr>
        <sz val="8"/>
        <rFont val="Arial"/>
        <family val="2"/>
      </rPr>
      <t>Kunder:1 357/Övr.fordran i koncern:2 327/uppl.int:683/Staten:300/Övr:590</t>
    </r>
  </si>
  <si>
    <r>
      <t>Koncern:</t>
    </r>
    <r>
      <rPr>
        <sz val="8"/>
        <rFont val="Arial"/>
        <family val="2"/>
      </rPr>
      <t xml:space="preserve">Mark,anl,byggnader:41 439/Maskiner,inv,tekn.anläggningar:12 282   </t>
    </r>
    <r>
      <rPr>
        <sz val="8"/>
        <color indexed="10"/>
        <rFont val="Arial"/>
        <family val="2"/>
      </rPr>
      <t xml:space="preserve">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:Mark,anläggning,byggnader:9 576/Maskiner,inv:1 381/Övrigt:51</t>
    </r>
  </si>
  <si>
    <r>
      <t>Koncern:</t>
    </r>
    <r>
      <rPr>
        <sz val="8"/>
        <rFont val="Arial"/>
        <family val="2"/>
      </rPr>
      <t xml:space="preserve">Balanserade utvecklingskostnader:41/Goodwill:78/Övrigt:81 </t>
    </r>
    <r>
      <rPr>
        <sz val="8"/>
        <color indexed="10"/>
        <rFont val="Arial"/>
        <family val="2"/>
      </rPr>
      <t xml:space="preserve">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:Avskivningsbart värde:29/Ackum.avskrivning:-22</t>
    </r>
  </si>
  <si>
    <r>
      <t>Koncern</t>
    </r>
    <r>
      <rPr>
        <sz val="8"/>
        <rFont val="Arial"/>
        <family val="2"/>
      </rPr>
      <t xml:space="preserve">:Eget kapital:11 626/Årets resultat:1 800   </t>
    </r>
    <r>
      <rPr>
        <sz val="8"/>
        <color indexed="10"/>
        <rFont val="Arial"/>
        <family val="2"/>
      </rPr>
      <t xml:space="preserve">         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:Eget kapital:2 256/Årets resultat:2 592</t>
    </r>
  </si>
  <si>
    <r>
      <t>Koncern</t>
    </r>
    <r>
      <rPr>
        <sz val="8"/>
        <rFont val="Arial"/>
        <family val="2"/>
      </rPr>
      <t xml:space="preserve">:Minoritetsintresse:208   </t>
    </r>
    <r>
      <rPr>
        <sz val="8"/>
        <color indexed="10"/>
        <rFont val="Arial"/>
        <family val="2"/>
      </rPr>
      <t xml:space="preserve">                                        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</t>
    </r>
  </si>
  <si>
    <r>
      <t>Koncern</t>
    </r>
    <r>
      <rPr>
        <sz val="8"/>
        <rFont val="Arial"/>
        <family val="2"/>
      </rPr>
      <t xml:space="preserve">:Bankskulder:32 196/Övr.skulder:285  </t>
    </r>
    <r>
      <rPr>
        <sz val="8"/>
        <color indexed="10"/>
        <rFont val="Arial"/>
        <family val="2"/>
      </rPr>
      <t xml:space="preserve">             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:Bankskulder:18 472/Långa skulder i koncernen:131/Pen.skuld dotterbolag:290:Övr:2</t>
    </r>
  </si>
  <si>
    <r>
      <t>Koncern</t>
    </r>
    <r>
      <rPr>
        <sz val="8"/>
        <rFont val="Arial"/>
        <family val="2"/>
      </rPr>
      <t xml:space="preserve">:Bankskulder:2 252+718/Leverantörer:2 847/Övriga:5 598 </t>
    </r>
    <r>
      <rPr>
        <sz val="8"/>
        <color indexed="10"/>
        <rFont val="Arial"/>
        <family val="2"/>
      </rPr>
      <t xml:space="preserve">                      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:Bankskulder:652/Korta skulder i koncernen:2 746/Övriga:4 890</t>
    </r>
  </si>
  <si>
    <r>
      <t>Koncern</t>
    </r>
    <r>
      <rPr>
        <sz val="8"/>
        <rFont val="Arial"/>
        <family val="2"/>
      </rPr>
      <t xml:space="preserve">:Avs.pensioner:1 600/Uppskjut skatteskuld:2 684/Övr.avsättn:550 </t>
    </r>
    <r>
      <rPr>
        <sz val="8"/>
        <color indexed="10"/>
        <rFont val="Arial"/>
        <family val="2"/>
      </rPr>
      <t xml:space="preserve">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:Avsättning för pension:673/Övr.avsättningar:311</t>
    </r>
  </si>
  <si>
    <r>
      <t>Koncern</t>
    </r>
    <r>
      <rPr>
        <sz val="8"/>
        <rFont val="Arial"/>
        <family val="2"/>
      </rPr>
      <t xml:space="preserve">:Pensionsskuld:7 181/Särskild löneskatt:1 708/Övr:98 </t>
    </r>
    <r>
      <rPr>
        <sz val="8"/>
        <color indexed="10"/>
        <rFont val="Arial"/>
        <family val="2"/>
      </rPr>
      <t xml:space="preserve">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:Pensionsskuld:7 036/Löneskatt:1 705/Borgensförbindelser:2 566</t>
    </r>
  </si>
  <si>
    <t xml:space="preserve"> - Vilande bolag</t>
  </si>
  <si>
    <t xml:space="preserve"> Samtliga bolag : 948 miloner</t>
  </si>
  <si>
    <r>
      <t>Vinst Kommunen : 2 592</t>
    </r>
    <r>
      <rPr>
        <b/>
        <sz val="7"/>
        <color indexed="10"/>
        <rFont val="Arial"/>
        <family val="2"/>
      </rPr>
      <t xml:space="preserve"> </t>
    </r>
    <r>
      <rPr>
        <b/>
        <sz val="7"/>
        <rFont val="Arial"/>
        <family val="2"/>
      </rPr>
      <t>miljoner</t>
    </r>
  </si>
  <si>
    <t>Vinst Koncernen : 1 800 miljoner</t>
  </si>
  <si>
    <r>
      <t xml:space="preserve">Tillgångar/Skulder: </t>
    </r>
    <r>
      <rPr>
        <b/>
        <sz val="7"/>
        <color indexed="10"/>
        <rFont val="Arial"/>
        <family val="2"/>
      </rPr>
      <t xml:space="preserve"> </t>
    </r>
    <r>
      <rPr>
        <b/>
        <sz val="7"/>
        <rFont val="Arial"/>
        <family val="2"/>
      </rPr>
      <t>33</t>
    </r>
    <r>
      <rPr>
        <sz val="7"/>
        <rFont val="Arial"/>
        <family val="2"/>
      </rPr>
      <t xml:space="preserve"> miljarder</t>
    </r>
  </si>
  <si>
    <t>Tillgångar/Skulder: 62 miljarder</t>
  </si>
  <si>
    <t>GBG kommun: 1 592 miljoner</t>
  </si>
  <si>
    <t>GBG  Bolagen: 948  miljoner</t>
  </si>
  <si>
    <r>
      <t xml:space="preserve"> Kostnad:  1,7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 xml:space="preserve"> miljarder</t>
    </r>
  </si>
  <si>
    <r>
      <t xml:space="preserve"> Kostnad: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1,1  miljarder</t>
    </r>
  </si>
  <si>
    <r>
      <t>Summa kostnader :</t>
    </r>
    <r>
      <rPr>
        <b/>
        <sz val="7"/>
        <color indexed="10"/>
        <rFont val="Arial"/>
        <family val="2"/>
      </rPr>
      <t xml:space="preserve"> </t>
    </r>
    <r>
      <rPr>
        <b/>
        <sz val="7"/>
        <rFont val="Arial"/>
        <family val="2"/>
      </rPr>
      <t>28,4 miljard</t>
    </r>
  </si>
  <si>
    <t>Skatter,statsbidrag :18,2 miljard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</si>
</sst>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3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4" xfId="0" applyFont="1" applyBorder="1" applyAlignment="1">
      <alignment/>
    </xf>
    <xf numFmtId="0" fontId="1" fillId="2" borderId="1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16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2" fillId="3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4" borderId="12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16" fontId="2" fillId="0" borderId="3" xfId="0" applyNumberFormat="1" applyFont="1" applyBorder="1" applyAlignment="1">
      <alignment/>
    </xf>
    <xf numFmtId="0" fontId="12" fillId="3" borderId="2" xfId="0" applyFont="1" applyFill="1" applyBorder="1" applyAlignment="1">
      <alignment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2" borderId="4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2" fillId="0" borderId="5" xfId="0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7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3" fontId="12" fillId="0" borderId="5" xfId="0" applyNumberFormat="1" applyFont="1" applyBorder="1" applyAlignment="1">
      <alignment/>
    </xf>
    <xf numFmtId="0" fontId="15" fillId="2" borderId="7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3" fontId="1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3" fontId="12" fillId="0" borderId="9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0" fontId="15" fillId="2" borderId="4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0" borderId="9" xfId="0" applyFont="1" applyBorder="1" applyAlignment="1">
      <alignment/>
    </xf>
    <xf numFmtId="0" fontId="12" fillId="2" borderId="14" xfId="0" applyFont="1" applyFill="1" applyBorder="1" applyAlignment="1">
      <alignment/>
    </xf>
    <xf numFmtId="0" fontId="12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12" fillId="4" borderId="2" xfId="0" applyFont="1" applyFill="1" applyBorder="1" applyAlignment="1">
      <alignment/>
    </xf>
    <xf numFmtId="0" fontId="12" fillId="4" borderId="15" xfId="0" applyFont="1" applyFill="1" applyBorder="1" applyAlignment="1">
      <alignment/>
    </xf>
    <xf numFmtId="0" fontId="16" fillId="2" borderId="14" xfId="16" applyFont="1" applyFill="1" applyBorder="1" applyAlignment="1">
      <alignment horizontal="center"/>
    </xf>
    <xf numFmtId="0" fontId="17" fillId="2" borderId="14" xfId="16" applyFont="1" applyFill="1" applyBorder="1" applyAlignment="1">
      <alignment horizontal="center"/>
    </xf>
    <xf numFmtId="0" fontId="13" fillId="0" borderId="3" xfId="0" applyFont="1" applyBorder="1" applyAlignment="1">
      <alignment/>
    </xf>
    <xf numFmtId="0" fontId="13" fillId="4" borderId="1" xfId="0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4" borderId="12" xfId="0" applyFont="1" applyFill="1" applyBorder="1" applyAlignment="1">
      <alignment horizontal="left"/>
    </xf>
    <xf numFmtId="0" fontId="12" fillId="4" borderId="1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3" fontId="0" fillId="0" borderId="4" xfId="0" applyNumberFormat="1" applyBorder="1" applyAlignment="1">
      <alignment/>
    </xf>
    <xf numFmtId="0" fontId="1" fillId="4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5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3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3" borderId="12" xfId="0" applyNumberFormat="1" applyFont="1" applyFill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50</xdr:row>
      <xdr:rowOff>47625</xdr:rowOff>
    </xdr:from>
    <xdr:to>
      <xdr:col>16</xdr:col>
      <xdr:colOff>514350</xdr:colOff>
      <xdr:row>55</xdr:row>
      <xdr:rowOff>123825</xdr:rowOff>
    </xdr:to>
    <xdr:sp>
      <xdr:nvSpPr>
        <xdr:cNvPr id="1" name="Line 11"/>
        <xdr:cNvSpPr>
          <a:spLocks/>
        </xdr:cNvSpPr>
      </xdr:nvSpPr>
      <xdr:spPr>
        <a:xfrm flipH="1" flipV="1">
          <a:off x="10429875" y="7191375"/>
          <a:ext cx="657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0</xdr:rowOff>
    </xdr:from>
    <xdr:to>
      <xdr:col>19</xdr:col>
      <xdr:colOff>266700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12420600" y="1571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19</xdr:col>
      <xdr:colOff>304800</xdr:colOff>
      <xdr:row>12</xdr:row>
      <xdr:rowOff>0</xdr:rowOff>
    </xdr:to>
    <xdr:sp>
      <xdr:nvSpPr>
        <xdr:cNvPr id="3" name="Line 2"/>
        <xdr:cNvSpPr>
          <a:spLocks/>
        </xdr:cNvSpPr>
      </xdr:nvSpPr>
      <xdr:spPr>
        <a:xfrm>
          <a:off x="12420600" y="1714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476250</xdr:colOff>
      <xdr:row>14</xdr:row>
      <xdr:rowOff>0</xdr:rowOff>
    </xdr:from>
    <xdr:to>
      <xdr:col>19</xdr:col>
      <xdr:colOff>1095375</xdr:colOff>
      <xdr:row>18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2000250"/>
          <a:ext cx="6191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447675</xdr:colOff>
      <xdr:row>82</xdr:row>
      <xdr:rowOff>0</xdr:rowOff>
    </xdr:from>
    <xdr:to>
      <xdr:col>19</xdr:col>
      <xdr:colOff>1066800</xdr:colOff>
      <xdr:row>86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11715750"/>
          <a:ext cx="6191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219075</xdr:colOff>
      <xdr:row>55</xdr:row>
      <xdr:rowOff>38100</xdr:rowOff>
    </xdr:from>
    <xdr:to>
      <xdr:col>18</xdr:col>
      <xdr:colOff>571500</xdr:colOff>
      <xdr:row>65</xdr:row>
      <xdr:rowOff>0</xdr:rowOff>
    </xdr:to>
    <xdr:sp>
      <xdr:nvSpPr>
        <xdr:cNvPr id="6" name="Oval 5"/>
        <xdr:cNvSpPr>
          <a:spLocks/>
        </xdr:cNvSpPr>
      </xdr:nvSpPr>
      <xdr:spPr>
        <a:xfrm>
          <a:off x="10791825" y="7896225"/>
          <a:ext cx="1571625" cy="1390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Här fördelas
vinsten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2 592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milj.
(för Kommunen)</a:t>
          </a:r>
        </a:p>
      </xdr:txBody>
    </xdr:sp>
    <xdr:clientData/>
  </xdr:twoCellAnchor>
  <xdr:twoCellAnchor>
    <xdr:from>
      <xdr:col>17</xdr:col>
      <xdr:colOff>171450</xdr:colOff>
      <xdr:row>91</xdr:row>
      <xdr:rowOff>66675</xdr:rowOff>
    </xdr:from>
    <xdr:to>
      <xdr:col>18</xdr:col>
      <xdr:colOff>504825</xdr:colOff>
      <xdr:row>96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363325" y="13068300"/>
          <a:ext cx="9334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Resultat för
kommun bolag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+ 948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miljoner</a:t>
          </a:r>
        </a:p>
      </xdr:txBody>
    </xdr:sp>
    <xdr:clientData/>
  </xdr:twoCellAnchor>
  <xdr:twoCellAnchor>
    <xdr:from>
      <xdr:col>16</xdr:col>
      <xdr:colOff>9525</xdr:colOff>
      <xdr:row>77</xdr:row>
      <xdr:rowOff>9525</xdr:rowOff>
    </xdr:from>
    <xdr:to>
      <xdr:col>17</xdr:col>
      <xdr:colOff>171450</xdr:colOff>
      <xdr:row>91</xdr:row>
      <xdr:rowOff>57150</xdr:rowOff>
    </xdr:to>
    <xdr:sp>
      <xdr:nvSpPr>
        <xdr:cNvPr id="8" name="Line 8"/>
        <xdr:cNvSpPr>
          <a:spLocks/>
        </xdr:cNvSpPr>
      </xdr:nvSpPr>
      <xdr:spPr>
        <a:xfrm flipH="1" flipV="1">
          <a:off x="10582275" y="11010900"/>
          <a:ext cx="7810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95</xdr:row>
      <xdr:rowOff>19050</xdr:rowOff>
    </xdr:from>
    <xdr:to>
      <xdr:col>17</xdr:col>
      <xdr:colOff>161925</xdr:colOff>
      <xdr:row>109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10572750" y="13592175"/>
          <a:ext cx="7810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63</xdr:row>
      <xdr:rowOff>76200</xdr:rowOff>
    </xdr:from>
    <xdr:to>
      <xdr:col>16</xdr:col>
      <xdr:colOff>409575</xdr:colOff>
      <xdr:row>69</xdr:row>
      <xdr:rowOff>28575</xdr:rowOff>
    </xdr:to>
    <xdr:sp>
      <xdr:nvSpPr>
        <xdr:cNvPr id="10" name="Line 10"/>
        <xdr:cNvSpPr>
          <a:spLocks/>
        </xdr:cNvSpPr>
      </xdr:nvSpPr>
      <xdr:spPr>
        <a:xfrm flipV="1">
          <a:off x="5257800" y="9077325"/>
          <a:ext cx="57245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49</xdr:row>
      <xdr:rowOff>19050</xdr:rowOff>
    </xdr:from>
    <xdr:to>
      <xdr:col>19</xdr:col>
      <xdr:colOff>1228725</xdr:colOff>
      <xdr:row>51</xdr:row>
      <xdr:rowOff>38100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2696825" y="7019925"/>
          <a:ext cx="9429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Götaleden :
Kostnad: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2 970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milj</a:t>
          </a:r>
        </a:p>
      </xdr:txBody>
    </xdr:sp>
    <xdr:clientData/>
  </xdr:twoCellAnchor>
  <xdr:twoCellAnchor>
    <xdr:from>
      <xdr:col>8</xdr:col>
      <xdr:colOff>95250</xdr:colOff>
      <xdr:row>4</xdr:row>
      <xdr:rowOff>104775</xdr:rowOff>
    </xdr:from>
    <xdr:to>
      <xdr:col>10</xdr:col>
      <xdr:colOff>38100</xdr:colOff>
      <xdr:row>26</xdr:row>
      <xdr:rowOff>85725</xdr:rowOff>
    </xdr:to>
    <xdr:sp>
      <xdr:nvSpPr>
        <xdr:cNvPr id="12" name="Line 15"/>
        <xdr:cNvSpPr>
          <a:spLocks/>
        </xdr:cNvSpPr>
      </xdr:nvSpPr>
      <xdr:spPr>
        <a:xfrm flipH="1" flipV="1">
          <a:off x="5991225" y="676275"/>
          <a:ext cx="116205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7</xdr:row>
      <xdr:rowOff>38100</xdr:rowOff>
    </xdr:from>
    <xdr:to>
      <xdr:col>19</xdr:col>
      <xdr:colOff>1133475</xdr:colOff>
      <xdr:row>9</xdr:row>
      <xdr:rowOff>85725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12839700" y="1038225"/>
          <a:ext cx="704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Skattesats
      21,55 %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jbos.se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workbookViewId="0" topLeftCell="A1">
      <selection activeCell="T58" sqref="T58"/>
    </sheetView>
  </sheetViews>
  <sheetFormatPr defaultColWidth="9.140625" defaultRowHeight="11.25" customHeight="1"/>
  <cols>
    <col min="1" max="1" width="27.00390625" style="4" customWidth="1"/>
    <col min="2" max="2" width="5.57421875" style="44" customWidth="1"/>
    <col min="3" max="3" width="5.421875" style="69" customWidth="1"/>
    <col min="4" max="4" width="10.7109375" style="44" customWidth="1"/>
    <col min="5" max="5" width="10.8515625" style="44" bestFit="1" customWidth="1"/>
    <col min="6" max="6" width="10.140625" style="44" bestFit="1" customWidth="1"/>
    <col min="7" max="7" width="9.421875" style="44" customWidth="1"/>
    <col min="8" max="8" width="9.28125" style="44" bestFit="1" customWidth="1"/>
    <col min="9" max="13" width="9.140625" style="4" customWidth="1"/>
    <col min="14" max="14" width="9.28125" style="4" bestFit="1" customWidth="1"/>
    <col min="15" max="15" width="9.140625" style="4" customWidth="1"/>
    <col min="16" max="16" width="6.00390625" style="4" customWidth="1"/>
    <col min="17" max="17" width="9.28125" style="4" customWidth="1"/>
    <col min="18" max="18" width="9.00390625" style="4" customWidth="1"/>
    <col min="19" max="19" width="9.28125" style="4" customWidth="1"/>
    <col min="20" max="20" width="23.421875" style="4" customWidth="1"/>
    <col min="23" max="16384" width="9.140625" style="4" customWidth="1"/>
  </cols>
  <sheetData>
    <row r="1" spans="1:20" ht="11.25" customHeight="1">
      <c r="A1" s="1" t="s">
        <v>311</v>
      </c>
      <c r="B1" s="59" t="s">
        <v>0</v>
      </c>
      <c r="C1" s="68" t="s">
        <v>1</v>
      </c>
      <c r="D1" s="68" t="s">
        <v>2</v>
      </c>
      <c r="E1" s="68" t="s">
        <v>232</v>
      </c>
      <c r="F1" s="68" t="s">
        <v>3</v>
      </c>
      <c r="G1" s="68" t="s">
        <v>4</v>
      </c>
      <c r="H1" s="68" t="s">
        <v>31</v>
      </c>
      <c r="I1" s="2" t="s">
        <v>166</v>
      </c>
      <c r="J1" s="3"/>
      <c r="K1" s="3"/>
      <c r="L1" s="3"/>
      <c r="M1" s="3"/>
      <c r="N1" s="3"/>
      <c r="O1" s="3"/>
      <c r="P1" s="3"/>
      <c r="Q1" s="3"/>
      <c r="R1" s="3"/>
      <c r="S1" s="3"/>
      <c r="T1" s="55" t="s">
        <v>143</v>
      </c>
    </row>
    <row r="2" spans="1:20" ht="11.25" customHeight="1">
      <c r="A2" s="5" t="s">
        <v>5</v>
      </c>
      <c r="B2" s="44" t="s">
        <v>6</v>
      </c>
      <c r="C2" s="69">
        <v>81</v>
      </c>
      <c r="I2" s="6" t="s">
        <v>300</v>
      </c>
      <c r="J2" s="6"/>
      <c r="K2" s="6"/>
      <c r="L2" s="6"/>
      <c r="M2" s="6"/>
      <c r="N2" s="6"/>
      <c r="O2" s="6"/>
      <c r="P2" s="6"/>
      <c r="Q2" s="6"/>
      <c r="R2" s="6"/>
      <c r="S2" s="6"/>
      <c r="T2" s="56" t="s">
        <v>312</v>
      </c>
    </row>
    <row r="3" spans="1:20" ht="11.25" customHeight="1">
      <c r="A3" s="5" t="s">
        <v>7</v>
      </c>
      <c r="C3" s="69">
        <v>13</v>
      </c>
      <c r="I3" s="6" t="s">
        <v>301</v>
      </c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1.25" customHeight="1">
      <c r="A4" s="19" t="s">
        <v>30</v>
      </c>
      <c r="B4" s="60"/>
      <c r="C4" s="70">
        <v>21</v>
      </c>
      <c r="D4" s="60"/>
      <c r="E4" s="60"/>
      <c r="F4" s="60"/>
      <c r="G4" s="60"/>
      <c r="H4" s="60"/>
      <c r="I4" s="37" t="s">
        <v>286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34" t="s">
        <v>181</v>
      </c>
    </row>
    <row r="5" spans="1:20" ht="11.25" customHeight="1">
      <c r="A5" s="8" t="s">
        <v>8</v>
      </c>
      <c r="B5" s="44" t="s">
        <v>146</v>
      </c>
      <c r="C5" s="71"/>
      <c r="D5" s="15">
        <v>93000</v>
      </c>
      <c r="E5" s="15">
        <v>-662500</v>
      </c>
      <c r="F5" s="15">
        <v>576500</v>
      </c>
      <c r="G5" s="15">
        <v>7000</v>
      </c>
      <c r="H5" s="15">
        <v>27000</v>
      </c>
      <c r="I5" s="29">
        <v>2000</v>
      </c>
      <c r="J5" s="87"/>
      <c r="K5" s="87"/>
      <c r="L5" s="87"/>
      <c r="M5" s="87"/>
      <c r="N5" s="87"/>
      <c r="O5" s="88"/>
      <c r="P5" s="87"/>
      <c r="Q5" s="87"/>
      <c r="R5" s="87"/>
      <c r="S5" s="87"/>
      <c r="T5" s="89"/>
    </row>
    <row r="6" spans="1:20" ht="11.25" customHeight="1">
      <c r="A6" s="8" t="s">
        <v>9</v>
      </c>
      <c r="B6" s="44" t="s">
        <v>147</v>
      </c>
      <c r="C6" s="71"/>
      <c r="D6" s="15">
        <v>160900</v>
      </c>
      <c r="E6" s="15">
        <v>-817600</v>
      </c>
      <c r="F6" s="15">
        <v>645300</v>
      </c>
      <c r="G6" s="15">
        <v>-11400</v>
      </c>
      <c r="H6" s="15">
        <v>5900</v>
      </c>
      <c r="I6" s="29">
        <v>2100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46" t="s">
        <v>328</v>
      </c>
    </row>
    <row r="7" spans="1:20" ht="11.25" customHeight="1">
      <c r="A7" s="8" t="s">
        <v>10</v>
      </c>
      <c r="B7" s="44" t="s">
        <v>148</v>
      </c>
      <c r="C7" s="71"/>
      <c r="D7" s="15">
        <v>125400</v>
      </c>
      <c r="E7" s="15">
        <v>-736300</v>
      </c>
      <c r="F7" s="135">
        <v>643600</v>
      </c>
      <c r="G7" s="15">
        <v>32700</v>
      </c>
      <c r="H7" s="15">
        <v>48400</v>
      </c>
      <c r="I7" s="29">
        <v>1100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9"/>
    </row>
    <row r="8" spans="1:20" ht="11.25" customHeight="1">
      <c r="A8" s="8" t="s">
        <v>11</v>
      </c>
      <c r="B8" s="44" t="s">
        <v>149</v>
      </c>
      <c r="D8" s="15">
        <v>212900</v>
      </c>
      <c r="E8" s="15">
        <v>-1040200</v>
      </c>
      <c r="F8" s="15">
        <v>819500</v>
      </c>
      <c r="G8" s="15">
        <v>-7800</v>
      </c>
      <c r="H8" s="15">
        <v>33700</v>
      </c>
      <c r="I8" s="29">
        <v>1800</v>
      </c>
      <c r="J8" s="87"/>
      <c r="K8" s="27" t="s">
        <v>186</v>
      </c>
      <c r="L8" s="28"/>
      <c r="M8" s="28"/>
      <c r="N8" s="32" t="s">
        <v>1</v>
      </c>
      <c r="O8" s="87"/>
      <c r="P8" s="27" t="s">
        <v>318</v>
      </c>
      <c r="Q8" s="10"/>
      <c r="R8" s="11"/>
      <c r="S8" s="87"/>
      <c r="T8" s="89"/>
    </row>
    <row r="9" spans="1:20" ht="11.25" customHeight="1">
      <c r="A9" s="8" t="s">
        <v>12</v>
      </c>
      <c r="B9" s="44" t="s">
        <v>150</v>
      </c>
      <c r="C9" s="71"/>
      <c r="D9" s="15">
        <v>230200</v>
      </c>
      <c r="E9" s="15">
        <v>-1146000</v>
      </c>
      <c r="F9" s="15">
        <v>933900</v>
      </c>
      <c r="G9" s="15">
        <v>18100</v>
      </c>
      <c r="H9" s="15">
        <v>76200</v>
      </c>
      <c r="I9" s="29">
        <v>3300</v>
      </c>
      <c r="J9" s="87"/>
      <c r="K9" s="8" t="s">
        <v>131</v>
      </c>
      <c r="L9" s="6"/>
      <c r="M9" s="6"/>
      <c r="N9" s="30"/>
      <c r="O9" s="88"/>
      <c r="P9" s="21" t="s">
        <v>128</v>
      </c>
      <c r="Q9" s="20" t="s">
        <v>129</v>
      </c>
      <c r="R9" s="22" t="s">
        <v>130</v>
      </c>
      <c r="S9" s="87"/>
      <c r="T9" s="89"/>
    </row>
    <row r="10" spans="1:20" ht="11.25" customHeight="1">
      <c r="A10" s="8" t="s">
        <v>13</v>
      </c>
      <c r="B10" s="44" t="s">
        <v>151</v>
      </c>
      <c r="D10" s="15">
        <v>176400</v>
      </c>
      <c r="E10" s="15">
        <v>-598300</v>
      </c>
      <c r="F10" s="15">
        <v>418900</v>
      </c>
      <c r="G10" s="15">
        <v>-3000</v>
      </c>
      <c r="H10" s="15">
        <v>2500</v>
      </c>
      <c r="I10" s="29">
        <v>800</v>
      </c>
      <c r="J10" s="87"/>
      <c r="K10" s="8" t="s">
        <v>132</v>
      </c>
      <c r="L10" s="6"/>
      <c r="M10" s="6"/>
      <c r="N10" s="30"/>
      <c r="O10" s="87"/>
      <c r="P10" s="21">
        <v>0</v>
      </c>
      <c r="Q10" s="86"/>
      <c r="R10" s="95"/>
      <c r="S10" s="87"/>
      <c r="T10" s="89"/>
    </row>
    <row r="11" spans="1:20" ht="11.25" customHeight="1">
      <c r="A11" s="8" t="s">
        <v>14</v>
      </c>
      <c r="B11" s="44" t="s">
        <v>152</v>
      </c>
      <c r="D11" s="15">
        <v>173600</v>
      </c>
      <c r="E11" s="15">
        <v>-1036900</v>
      </c>
      <c r="F11" s="15">
        <v>861400</v>
      </c>
      <c r="G11" s="15">
        <v>-2000</v>
      </c>
      <c r="H11" s="15">
        <v>7700</v>
      </c>
      <c r="I11" s="29">
        <v>1100</v>
      </c>
      <c r="J11" s="87"/>
      <c r="K11" s="8" t="s">
        <v>133</v>
      </c>
      <c r="L11" s="6"/>
      <c r="M11" s="6"/>
      <c r="N11" s="30"/>
      <c r="O11" s="87"/>
      <c r="P11" s="23" t="s">
        <v>123</v>
      </c>
      <c r="Q11" s="86"/>
      <c r="R11" s="95"/>
      <c r="S11" s="87"/>
      <c r="T11" s="89"/>
    </row>
    <row r="12" spans="1:20" ht="11.25" customHeight="1">
      <c r="A12" s="50" t="s">
        <v>15</v>
      </c>
      <c r="B12" s="61" t="s">
        <v>153</v>
      </c>
      <c r="C12" s="72"/>
      <c r="D12" s="136">
        <v>144500</v>
      </c>
      <c r="E12" s="136">
        <v>-642900</v>
      </c>
      <c r="F12" s="136">
        <v>510600</v>
      </c>
      <c r="G12" s="136">
        <v>12200</v>
      </c>
      <c r="H12" s="136">
        <v>45700</v>
      </c>
      <c r="I12" s="143">
        <v>2500</v>
      </c>
      <c r="J12" s="91"/>
      <c r="K12" s="6" t="s">
        <v>134</v>
      </c>
      <c r="L12" s="6"/>
      <c r="M12" s="6"/>
      <c r="N12" s="29"/>
      <c r="O12" s="96"/>
      <c r="P12" s="51" t="s">
        <v>262</v>
      </c>
      <c r="Q12" s="86"/>
      <c r="R12" s="86"/>
      <c r="S12" s="91"/>
      <c r="T12" s="97" t="s">
        <v>327</v>
      </c>
    </row>
    <row r="13" spans="1:20" ht="11.25" customHeight="1">
      <c r="A13" s="8" t="s">
        <v>16</v>
      </c>
      <c r="B13" s="44" t="s">
        <v>154</v>
      </c>
      <c r="D13" s="15">
        <v>196000</v>
      </c>
      <c r="E13" s="15">
        <v>-658200</v>
      </c>
      <c r="F13" s="15">
        <v>454100</v>
      </c>
      <c r="G13" s="15">
        <v>-8100</v>
      </c>
      <c r="H13" s="15">
        <v>27200</v>
      </c>
      <c r="I13" s="29">
        <v>2800</v>
      </c>
      <c r="J13" s="87"/>
      <c r="K13" s="8" t="s">
        <v>135</v>
      </c>
      <c r="L13" s="6"/>
      <c r="M13" s="6"/>
      <c r="N13" s="30"/>
      <c r="O13" s="87"/>
      <c r="P13" s="84" t="s">
        <v>263</v>
      </c>
      <c r="Q13" s="86"/>
      <c r="R13" s="95"/>
      <c r="S13" s="87"/>
      <c r="T13" s="89"/>
    </row>
    <row r="14" spans="1:20" ht="11.25" customHeight="1">
      <c r="A14" s="8" t="s">
        <v>17</v>
      </c>
      <c r="B14" s="44" t="s">
        <v>0</v>
      </c>
      <c r="D14" s="15">
        <v>188700</v>
      </c>
      <c r="E14" s="15">
        <v>-919900</v>
      </c>
      <c r="F14" s="15">
        <v>740600</v>
      </c>
      <c r="G14" s="15">
        <v>9300</v>
      </c>
      <c r="H14" s="15">
        <v>19300</v>
      </c>
      <c r="I14" s="29">
        <v>2000</v>
      </c>
      <c r="J14" s="87"/>
      <c r="K14" s="8" t="s">
        <v>136</v>
      </c>
      <c r="L14" s="6"/>
      <c r="M14" s="6"/>
      <c r="N14" s="30"/>
      <c r="O14" s="87"/>
      <c r="P14" s="21" t="s">
        <v>122</v>
      </c>
      <c r="Q14" s="86"/>
      <c r="R14" s="95"/>
      <c r="S14" s="87"/>
      <c r="T14" s="89"/>
    </row>
    <row r="15" spans="1:20" ht="11.25" customHeight="1">
      <c r="A15" s="8" t="s">
        <v>18</v>
      </c>
      <c r="B15" s="44" t="s">
        <v>155</v>
      </c>
      <c r="D15" s="15">
        <v>108400</v>
      </c>
      <c r="E15" s="15">
        <v>-389300</v>
      </c>
      <c r="F15" s="15">
        <v>278800</v>
      </c>
      <c r="G15" s="15">
        <v>-2100</v>
      </c>
      <c r="H15" s="15">
        <v>42600</v>
      </c>
      <c r="I15" s="29">
        <v>3000</v>
      </c>
      <c r="J15" s="87"/>
      <c r="K15" s="8" t="s">
        <v>137</v>
      </c>
      <c r="L15" s="6"/>
      <c r="M15" s="6"/>
      <c r="N15" s="30"/>
      <c r="O15" s="87"/>
      <c r="P15" s="21" t="s">
        <v>124</v>
      </c>
      <c r="Q15" s="86"/>
      <c r="R15" s="93"/>
      <c r="S15" s="87"/>
      <c r="T15" s="89"/>
    </row>
    <row r="16" spans="1:20" ht="11.25" customHeight="1">
      <c r="A16" s="8" t="s">
        <v>19</v>
      </c>
      <c r="B16" s="44" t="s">
        <v>156</v>
      </c>
      <c r="D16" s="15">
        <v>282800</v>
      </c>
      <c r="E16" s="15">
        <v>-909500</v>
      </c>
      <c r="F16" s="15">
        <v>637400</v>
      </c>
      <c r="G16" s="15">
        <v>10800</v>
      </c>
      <c r="H16" s="15">
        <v>10800</v>
      </c>
      <c r="I16" s="29">
        <v>2300</v>
      </c>
      <c r="J16" s="87"/>
      <c r="K16" s="8" t="s">
        <v>140</v>
      </c>
      <c r="L16" s="6"/>
      <c r="M16" s="6"/>
      <c r="N16" s="30"/>
      <c r="O16" s="87"/>
      <c r="P16" s="21" t="s">
        <v>125</v>
      </c>
      <c r="Q16" s="86"/>
      <c r="R16" s="95"/>
      <c r="S16" s="87"/>
      <c r="T16" s="89"/>
    </row>
    <row r="17" spans="1:20" ht="11.25" customHeight="1">
      <c r="A17" s="8" t="s">
        <v>20</v>
      </c>
      <c r="B17" s="44" t="s">
        <v>157</v>
      </c>
      <c r="D17" s="15">
        <v>234700</v>
      </c>
      <c r="E17" s="15">
        <v>-1045400</v>
      </c>
      <c r="F17" s="15">
        <v>819800</v>
      </c>
      <c r="G17" s="15">
        <v>9100</v>
      </c>
      <c r="H17" s="15">
        <v>20100</v>
      </c>
      <c r="I17" s="29">
        <v>3800</v>
      </c>
      <c r="J17" s="87"/>
      <c r="K17" s="8" t="s">
        <v>138</v>
      </c>
      <c r="L17" s="6"/>
      <c r="M17" s="6"/>
      <c r="N17" s="30"/>
      <c r="O17" s="87"/>
      <c r="P17" s="21" t="s">
        <v>126</v>
      </c>
      <c r="Q17" s="86"/>
      <c r="R17" s="95"/>
      <c r="S17" s="87"/>
      <c r="T17" s="89"/>
    </row>
    <row r="18" spans="1:20" ht="11.25" customHeight="1">
      <c r="A18" s="8" t="s">
        <v>21</v>
      </c>
      <c r="B18" s="44" t="s">
        <v>158</v>
      </c>
      <c r="D18" s="15">
        <v>267400</v>
      </c>
      <c r="E18" s="15">
        <v>-1257400</v>
      </c>
      <c r="F18" s="15">
        <v>972800</v>
      </c>
      <c r="G18" s="15">
        <v>-17300</v>
      </c>
      <c r="H18" s="15">
        <v>37300</v>
      </c>
      <c r="I18" s="29">
        <v>5000</v>
      </c>
      <c r="J18" s="87"/>
      <c r="K18" s="8" t="s">
        <v>139</v>
      </c>
      <c r="L18" s="6"/>
      <c r="M18" s="6"/>
      <c r="N18" s="30"/>
      <c r="O18" s="87"/>
      <c r="P18" s="21" t="s">
        <v>127</v>
      </c>
      <c r="Q18" s="86"/>
      <c r="R18" s="95"/>
      <c r="S18" s="87"/>
      <c r="T18" s="89"/>
    </row>
    <row r="19" spans="1:20" ht="11.25" customHeight="1">
      <c r="A19" s="8" t="s">
        <v>22</v>
      </c>
      <c r="B19" s="44" t="s">
        <v>159</v>
      </c>
      <c r="C19" s="71"/>
      <c r="D19" s="15">
        <v>248200</v>
      </c>
      <c r="E19" s="15">
        <v>-903300</v>
      </c>
      <c r="F19" s="15">
        <v>666200</v>
      </c>
      <c r="G19" s="15">
        <v>11000</v>
      </c>
      <c r="H19" s="15">
        <v>19800</v>
      </c>
      <c r="I19" s="29">
        <v>1500</v>
      </c>
      <c r="J19" s="87"/>
      <c r="K19" s="25" t="s">
        <v>142</v>
      </c>
      <c r="L19" s="26"/>
      <c r="M19" s="26"/>
      <c r="N19" s="31"/>
      <c r="O19" s="88"/>
      <c r="P19" s="21" t="s">
        <v>264</v>
      </c>
      <c r="Q19" s="86"/>
      <c r="R19" s="95"/>
      <c r="S19" s="87"/>
      <c r="T19" s="89"/>
    </row>
    <row r="20" spans="1:20" ht="11.25" customHeight="1">
      <c r="A20" s="8" t="s">
        <v>23</v>
      </c>
      <c r="B20" s="44" t="s">
        <v>160</v>
      </c>
      <c r="D20" s="15">
        <v>25400</v>
      </c>
      <c r="E20" s="15">
        <v>-168400</v>
      </c>
      <c r="F20" s="15">
        <v>140000</v>
      </c>
      <c r="G20" s="15">
        <v>-3000</v>
      </c>
      <c r="H20" s="15">
        <v>6300</v>
      </c>
      <c r="I20" s="29">
        <v>800</v>
      </c>
      <c r="J20" s="87"/>
      <c r="K20" s="6" t="s">
        <v>243</v>
      </c>
      <c r="L20" s="6"/>
      <c r="M20" s="6"/>
      <c r="N20" s="29"/>
      <c r="O20" s="87"/>
      <c r="P20" s="21" t="s">
        <v>241</v>
      </c>
      <c r="Q20" s="86"/>
      <c r="R20" s="95"/>
      <c r="S20" s="87"/>
      <c r="T20" s="53" t="s">
        <v>252</v>
      </c>
    </row>
    <row r="21" spans="1:20" ht="11.25" customHeight="1">
      <c r="A21" s="8" t="s">
        <v>24</v>
      </c>
      <c r="B21" s="44" t="s">
        <v>161</v>
      </c>
      <c r="D21" s="15">
        <v>92300</v>
      </c>
      <c r="E21" s="15">
        <v>-622700</v>
      </c>
      <c r="F21" s="15">
        <v>533900</v>
      </c>
      <c r="G21" s="15">
        <v>3400</v>
      </c>
      <c r="H21" s="15">
        <v>11100</v>
      </c>
      <c r="I21" s="29">
        <v>10400</v>
      </c>
      <c r="J21" s="87"/>
      <c r="K21" s="6" t="s">
        <v>244</v>
      </c>
      <c r="L21" s="6"/>
      <c r="M21" s="6"/>
      <c r="N21" s="86"/>
      <c r="O21" s="87"/>
      <c r="P21" s="25" t="s">
        <v>242</v>
      </c>
      <c r="Q21" s="35">
        <v>481400</v>
      </c>
      <c r="R21" s="98"/>
      <c r="S21" s="87"/>
      <c r="T21" s="7" t="s">
        <v>249</v>
      </c>
    </row>
    <row r="22" spans="1:20" ht="11.25" customHeight="1">
      <c r="A22" s="8" t="s">
        <v>25</v>
      </c>
      <c r="B22" s="44" t="s">
        <v>162</v>
      </c>
      <c r="D22" s="15">
        <v>119300</v>
      </c>
      <c r="E22" s="15">
        <v>-427900</v>
      </c>
      <c r="F22" s="15">
        <v>311700</v>
      </c>
      <c r="G22" s="15">
        <v>3000</v>
      </c>
      <c r="H22" s="15">
        <v>16200</v>
      </c>
      <c r="I22" s="29">
        <v>1700</v>
      </c>
      <c r="J22" s="87"/>
      <c r="K22" s="4" t="s">
        <v>248</v>
      </c>
      <c r="N22" s="57"/>
      <c r="O22" s="87"/>
      <c r="P22" s="87"/>
      <c r="Q22" s="87"/>
      <c r="R22" s="87"/>
      <c r="S22" s="87"/>
      <c r="T22" s="7" t="s">
        <v>250</v>
      </c>
    </row>
    <row r="23" spans="1:20" ht="11.25" customHeight="1">
      <c r="A23" s="8" t="s">
        <v>26</v>
      </c>
      <c r="B23" s="44" t="s">
        <v>163</v>
      </c>
      <c r="D23" s="15">
        <v>348800</v>
      </c>
      <c r="E23" s="15">
        <v>-1165800</v>
      </c>
      <c r="F23" s="15">
        <v>814200</v>
      </c>
      <c r="G23" s="15">
        <v>-2800</v>
      </c>
      <c r="H23" s="15">
        <v>21400</v>
      </c>
      <c r="I23" s="29">
        <v>3300</v>
      </c>
      <c r="J23" s="87"/>
      <c r="K23" s="6" t="s">
        <v>141</v>
      </c>
      <c r="L23" s="6"/>
      <c r="M23" s="6"/>
      <c r="N23" s="94"/>
      <c r="O23" s="87"/>
      <c r="P23" s="87"/>
      <c r="Q23" s="87"/>
      <c r="R23" s="87"/>
      <c r="S23" s="87"/>
      <c r="T23" s="7" t="s">
        <v>251</v>
      </c>
    </row>
    <row r="24" spans="1:20" ht="11.25" customHeight="1">
      <c r="A24" s="8" t="s">
        <v>27</v>
      </c>
      <c r="B24" s="44" t="s">
        <v>164</v>
      </c>
      <c r="D24" s="15">
        <v>81700</v>
      </c>
      <c r="E24" s="15">
        <v>-505900</v>
      </c>
      <c r="F24" s="15">
        <v>436400</v>
      </c>
      <c r="G24" s="15">
        <v>12200</v>
      </c>
      <c r="H24" s="15">
        <v>30400</v>
      </c>
      <c r="I24" s="29">
        <v>1300</v>
      </c>
      <c r="J24" s="87"/>
      <c r="K24" s="6" t="s">
        <v>246</v>
      </c>
      <c r="L24" s="6"/>
      <c r="M24" s="6"/>
      <c r="N24" s="100"/>
      <c r="O24" s="87"/>
      <c r="P24" s="87"/>
      <c r="Q24" s="87"/>
      <c r="R24" s="87"/>
      <c r="S24" s="87"/>
      <c r="T24" s="89"/>
    </row>
    <row r="25" spans="1:20" ht="11.25" customHeight="1">
      <c r="A25" s="8" t="s">
        <v>28</v>
      </c>
      <c r="B25" s="44" t="s">
        <v>165</v>
      </c>
      <c r="C25" s="71"/>
      <c r="D25" s="15">
        <v>182800</v>
      </c>
      <c r="E25" s="15">
        <v>-924700</v>
      </c>
      <c r="F25" s="15">
        <v>752900</v>
      </c>
      <c r="G25" s="15">
        <v>11000</v>
      </c>
      <c r="H25" s="15">
        <v>22000</v>
      </c>
      <c r="I25" s="29">
        <v>4900</v>
      </c>
      <c r="J25" s="87"/>
      <c r="K25" s="87"/>
      <c r="L25" s="87"/>
      <c r="M25" s="87"/>
      <c r="N25" s="87"/>
      <c r="O25" s="88"/>
      <c r="P25" s="87"/>
      <c r="Q25" s="87"/>
      <c r="R25" s="87"/>
      <c r="S25" s="87"/>
      <c r="T25" s="7" t="s">
        <v>329</v>
      </c>
    </row>
    <row r="26" spans="1:20" ht="11.25" customHeight="1">
      <c r="A26" s="8" t="s">
        <v>280</v>
      </c>
      <c r="B26" s="44" t="s">
        <v>242</v>
      </c>
      <c r="C26" s="71"/>
      <c r="D26" s="15">
        <v>280900</v>
      </c>
      <c r="E26" s="15">
        <v>-1213300</v>
      </c>
      <c r="F26" s="15">
        <v>951300</v>
      </c>
      <c r="G26" s="15">
        <v>18900</v>
      </c>
      <c r="H26" s="15">
        <v>130200</v>
      </c>
      <c r="I26" s="86"/>
      <c r="J26" s="87"/>
      <c r="K26" s="87"/>
      <c r="L26" s="87"/>
      <c r="M26" s="87"/>
      <c r="N26" s="87"/>
      <c r="O26" s="88"/>
      <c r="P26" s="87"/>
      <c r="Q26" s="87"/>
      <c r="R26" s="87"/>
      <c r="S26" s="87"/>
      <c r="T26" s="7" t="s">
        <v>330</v>
      </c>
    </row>
    <row r="27" spans="1:20" ht="11.25" customHeight="1">
      <c r="A27" s="124" t="s">
        <v>29</v>
      </c>
      <c r="B27" s="62"/>
      <c r="C27" s="75"/>
      <c r="D27" s="138">
        <v>3974100</v>
      </c>
      <c r="E27" s="138">
        <v>-17792500</v>
      </c>
      <c r="F27" s="138">
        <v>13919700</v>
      </c>
      <c r="G27" s="138">
        <v>101400</v>
      </c>
      <c r="H27" s="138">
        <f>SUM(H5:H26)</f>
        <v>661800</v>
      </c>
      <c r="I27" s="144">
        <f>SUM(I5:I25)</f>
        <v>57500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2"/>
    </row>
    <row r="28" spans="1:20" ht="11.25" customHeight="1">
      <c r="A28" s="124" t="s">
        <v>267</v>
      </c>
      <c r="B28" s="62"/>
      <c r="C28" s="75"/>
      <c r="D28" s="138">
        <v>741400</v>
      </c>
      <c r="E28" s="138">
        <v>-2153800</v>
      </c>
      <c r="F28" s="138">
        <v>1419200</v>
      </c>
      <c r="G28" s="138">
        <v>6700</v>
      </c>
      <c r="H28" s="138">
        <v>113300</v>
      </c>
      <c r="I28" s="13" t="s">
        <v>207</v>
      </c>
      <c r="J28" s="103"/>
      <c r="K28" s="103"/>
      <c r="L28" s="103"/>
      <c r="M28" s="103"/>
      <c r="N28" s="103"/>
      <c r="O28" s="103"/>
      <c r="P28" s="103"/>
      <c r="Q28" s="130"/>
      <c r="R28" s="127" t="s">
        <v>167</v>
      </c>
      <c r="S28" s="131" t="s">
        <v>185</v>
      </c>
      <c r="T28" s="33" t="s">
        <v>170</v>
      </c>
    </row>
    <row r="29" spans="1:20" ht="11.25" customHeight="1">
      <c r="A29" s="8" t="s">
        <v>32</v>
      </c>
      <c r="D29" s="15">
        <v>585500</v>
      </c>
      <c r="E29" s="15">
        <v>-1762000</v>
      </c>
      <c r="F29" s="15">
        <v>1182800</v>
      </c>
      <c r="G29" s="15">
        <v>6300</v>
      </c>
      <c r="H29" s="15">
        <v>68000</v>
      </c>
      <c r="I29" s="6" t="s">
        <v>234</v>
      </c>
      <c r="J29" s="87"/>
      <c r="K29" s="87"/>
      <c r="L29" s="87"/>
      <c r="M29" s="87"/>
      <c r="N29" s="87"/>
      <c r="O29" s="87"/>
      <c r="P29" s="87"/>
      <c r="Q29" s="132" t="s">
        <v>168</v>
      </c>
      <c r="R29" s="133" t="s">
        <v>297</v>
      </c>
      <c r="S29" s="134">
        <v>15095</v>
      </c>
      <c r="T29" s="46" t="s">
        <v>359</v>
      </c>
    </row>
    <row r="30" spans="1:20" ht="11.25" customHeight="1">
      <c r="A30" s="8" t="s">
        <v>33</v>
      </c>
      <c r="D30" s="15">
        <v>155800</v>
      </c>
      <c r="E30" s="15">
        <v>-365700</v>
      </c>
      <c r="F30" s="15">
        <v>210200</v>
      </c>
      <c r="G30" s="15">
        <v>400</v>
      </c>
      <c r="H30" s="15">
        <v>45400</v>
      </c>
      <c r="I30" s="6" t="s">
        <v>269</v>
      </c>
      <c r="J30" s="87"/>
      <c r="K30" s="87"/>
      <c r="L30" s="87"/>
      <c r="M30" s="87"/>
      <c r="N30" s="87"/>
      <c r="O30" s="87"/>
      <c r="P30" s="87"/>
      <c r="Q30" s="24" t="s">
        <v>169</v>
      </c>
      <c r="R30" s="104"/>
      <c r="S30" s="105"/>
      <c r="T30" s="89"/>
    </row>
    <row r="31" spans="1:20" ht="11.25" customHeight="1">
      <c r="A31" s="8" t="s">
        <v>34</v>
      </c>
      <c r="D31" s="44">
        <v>0</v>
      </c>
      <c r="E31" s="15">
        <v>-26200</v>
      </c>
      <c r="F31" s="15">
        <v>26200</v>
      </c>
      <c r="G31" s="44">
        <v>0</v>
      </c>
      <c r="H31" s="44">
        <v>0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9"/>
    </row>
    <row r="32" spans="1:20" ht="11.25" customHeight="1">
      <c r="A32" s="124" t="s">
        <v>282</v>
      </c>
      <c r="B32" s="62"/>
      <c r="C32" s="75"/>
      <c r="D32" s="138">
        <f>SUM(D33:D37)</f>
        <v>397000</v>
      </c>
      <c r="E32" s="138">
        <f>SUM(E33:E37)</f>
        <v>-1002200</v>
      </c>
      <c r="F32" s="138">
        <f>SUM(F33:F37)</f>
        <v>597100</v>
      </c>
      <c r="G32" s="138">
        <f>SUM(G33:G37)</f>
        <v>-8400</v>
      </c>
      <c r="H32" s="138">
        <f>SUM(H33:H37)</f>
        <v>41900</v>
      </c>
      <c r="I32" s="13" t="s">
        <v>192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33" t="s">
        <v>283</v>
      </c>
    </row>
    <row r="33" spans="1:20" ht="11.25" customHeight="1">
      <c r="A33" s="4" t="s">
        <v>38</v>
      </c>
      <c r="C33" s="69">
        <v>22</v>
      </c>
      <c r="D33" s="15">
        <v>109700</v>
      </c>
      <c r="E33" s="15">
        <v>-312500</v>
      </c>
      <c r="F33" s="15">
        <v>201300</v>
      </c>
      <c r="G33" s="15">
        <v>-1600</v>
      </c>
      <c r="H33" s="15">
        <v>4300</v>
      </c>
      <c r="I33" s="6" t="s">
        <v>191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46"/>
    </row>
    <row r="34" spans="1:20" ht="11.25" customHeight="1">
      <c r="A34" s="8" t="s">
        <v>35</v>
      </c>
      <c r="D34" s="15">
        <v>198900</v>
      </c>
      <c r="E34" s="15">
        <v>-331000</v>
      </c>
      <c r="F34" s="15">
        <v>122800</v>
      </c>
      <c r="G34" s="15">
        <v>-9300</v>
      </c>
      <c r="H34" s="15">
        <v>21900</v>
      </c>
      <c r="I34" s="6" t="s">
        <v>200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46"/>
    </row>
    <row r="35" spans="1:20" ht="11.25" customHeight="1">
      <c r="A35" s="8" t="s">
        <v>37</v>
      </c>
      <c r="D35" s="15">
        <v>87900</v>
      </c>
      <c r="E35" s="15">
        <v>-322200</v>
      </c>
      <c r="F35" s="15">
        <v>235200</v>
      </c>
      <c r="G35" s="15">
        <v>800</v>
      </c>
      <c r="H35" s="15">
        <v>13700</v>
      </c>
      <c r="I35" s="6" t="s">
        <v>190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46"/>
    </row>
    <row r="36" spans="1:20" ht="11.25" customHeight="1">
      <c r="A36" s="8" t="s">
        <v>321</v>
      </c>
      <c r="D36" s="15">
        <v>500</v>
      </c>
      <c r="E36" s="15">
        <v>-36000</v>
      </c>
      <c r="F36" s="15">
        <v>37300</v>
      </c>
      <c r="G36" s="15">
        <v>1700</v>
      </c>
      <c r="H36" s="15">
        <v>1700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46"/>
    </row>
    <row r="37" spans="1:20" ht="11.25" customHeight="1">
      <c r="A37" s="8" t="s">
        <v>36</v>
      </c>
      <c r="D37" s="44">
        <v>0</v>
      </c>
      <c r="E37" s="44">
        <v>-500</v>
      </c>
      <c r="F37" s="44">
        <v>500</v>
      </c>
      <c r="G37" s="44">
        <v>0</v>
      </c>
      <c r="H37" s="44">
        <v>300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9"/>
    </row>
    <row r="38" spans="1:20" ht="11.25" customHeight="1">
      <c r="A38" s="124" t="s">
        <v>284</v>
      </c>
      <c r="B38" s="62"/>
      <c r="C38" s="75"/>
      <c r="D38" s="138">
        <f>SUM(D39:D45)</f>
        <v>2639500</v>
      </c>
      <c r="E38" s="138">
        <f>SUM(E39:E45)</f>
        <v>-3994400</v>
      </c>
      <c r="F38" s="138">
        <f>SUM(F39:F45)</f>
        <v>1362200</v>
      </c>
      <c r="G38" s="138">
        <f>SUM(G39:G45)</f>
        <v>7300</v>
      </c>
      <c r="H38" s="138">
        <f>SUM(H39:H45)</f>
        <v>238400</v>
      </c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33" t="s">
        <v>291</v>
      </c>
    </row>
    <row r="39" spans="1:20" ht="11.25" customHeight="1">
      <c r="A39" s="8" t="s">
        <v>40</v>
      </c>
      <c r="D39" s="15">
        <v>1187300</v>
      </c>
      <c r="E39" s="15">
        <v>-2066500</v>
      </c>
      <c r="F39" s="15">
        <v>874200</v>
      </c>
      <c r="G39" s="15">
        <v>-5000</v>
      </c>
      <c r="H39" s="15">
        <v>44000</v>
      </c>
      <c r="I39" s="6" t="s">
        <v>278</v>
      </c>
      <c r="J39" s="6"/>
      <c r="K39" s="6"/>
      <c r="L39" s="6"/>
      <c r="M39" s="6"/>
      <c r="N39" s="6"/>
      <c r="O39" s="6"/>
      <c r="P39" s="6"/>
      <c r="Q39" s="6"/>
      <c r="R39" s="6"/>
      <c r="S39" s="87"/>
      <c r="T39" s="46"/>
    </row>
    <row r="40" spans="1:20" ht="11.25" customHeight="1">
      <c r="A40" s="8" t="s">
        <v>41</v>
      </c>
      <c r="D40" s="15">
        <v>147700</v>
      </c>
      <c r="E40" s="15">
        <v>-293400</v>
      </c>
      <c r="F40" s="15">
        <v>158600</v>
      </c>
      <c r="G40" s="15">
        <v>12900</v>
      </c>
      <c r="H40" s="15">
        <v>43300</v>
      </c>
      <c r="I40" s="6" t="s">
        <v>194</v>
      </c>
      <c r="J40" s="6"/>
      <c r="K40" s="6"/>
      <c r="L40" s="6"/>
      <c r="M40" s="6"/>
      <c r="N40" s="6"/>
      <c r="O40" s="6"/>
      <c r="P40" s="6"/>
      <c r="Q40" s="6"/>
      <c r="R40" s="6"/>
      <c r="S40" s="87"/>
      <c r="T40" s="89"/>
    </row>
    <row r="41" spans="1:20" ht="11.25" customHeight="1">
      <c r="A41" s="8" t="s">
        <v>268</v>
      </c>
      <c r="C41" s="69">
        <v>261</v>
      </c>
      <c r="D41" s="15">
        <v>395200</v>
      </c>
      <c r="E41" s="15">
        <v>-404800</v>
      </c>
      <c r="F41" s="15">
        <v>0</v>
      </c>
      <c r="G41" s="15">
        <v>-9600</v>
      </c>
      <c r="H41" s="15">
        <v>52400</v>
      </c>
      <c r="I41" s="6" t="s">
        <v>187</v>
      </c>
      <c r="J41" s="6"/>
      <c r="K41" s="6"/>
      <c r="L41" s="6"/>
      <c r="M41" s="6"/>
      <c r="N41" s="6"/>
      <c r="O41" s="6"/>
      <c r="P41" s="6"/>
      <c r="Q41" s="6"/>
      <c r="R41" s="6"/>
      <c r="S41" s="87"/>
      <c r="T41" s="90"/>
    </row>
    <row r="42" spans="1:20" ht="11.25" customHeight="1">
      <c r="A42" s="8" t="s">
        <v>42</v>
      </c>
      <c r="D42" s="15">
        <v>864600</v>
      </c>
      <c r="E42" s="15">
        <v>-860600</v>
      </c>
      <c r="F42" s="15">
        <v>0</v>
      </c>
      <c r="G42" s="15">
        <v>4000</v>
      </c>
      <c r="H42" s="15">
        <v>95000</v>
      </c>
      <c r="I42" s="6" t="s">
        <v>209</v>
      </c>
      <c r="J42" s="6"/>
      <c r="K42" s="6"/>
      <c r="L42" s="6"/>
      <c r="M42" s="6"/>
      <c r="N42" s="6"/>
      <c r="O42" s="6"/>
      <c r="P42" s="6"/>
      <c r="Q42" s="6"/>
      <c r="R42" s="6"/>
      <c r="S42" s="87"/>
      <c r="T42" s="89"/>
    </row>
    <row r="43" spans="1:20" ht="11.25" customHeight="1">
      <c r="A43" s="8" t="s">
        <v>235</v>
      </c>
      <c r="D43" s="44">
        <v>0</v>
      </c>
      <c r="E43" s="15">
        <v>-282100</v>
      </c>
      <c r="F43" s="15">
        <v>282100</v>
      </c>
      <c r="G43" s="44">
        <v>0</v>
      </c>
      <c r="H43" s="44">
        <v>0</v>
      </c>
      <c r="I43" s="6" t="s">
        <v>210</v>
      </c>
      <c r="J43" s="6"/>
      <c r="K43" s="6"/>
      <c r="L43" s="6"/>
      <c r="M43" s="6"/>
      <c r="N43" s="6"/>
      <c r="O43" s="6"/>
      <c r="P43" s="6"/>
      <c r="Q43" s="6"/>
      <c r="R43" s="6"/>
      <c r="S43" s="87"/>
      <c r="T43" s="89"/>
    </row>
    <row r="44" spans="1:20" ht="11.25" customHeight="1">
      <c r="A44" s="8" t="s">
        <v>39</v>
      </c>
      <c r="D44" s="139">
        <v>39700</v>
      </c>
      <c r="E44" s="139">
        <v>-77100</v>
      </c>
      <c r="F44" s="139">
        <v>36300</v>
      </c>
      <c r="G44" s="139">
        <v>-1100</v>
      </c>
      <c r="H44" s="139">
        <v>3700</v>
      </c>
      <c r="I44" s="6" t="s">
        <v>208</v>
      </c>
      <c r="J44" s="6"/>
      <c r="K44" s="6"/>
      <c r="L44" s="6"/>
      <c r="M44" s="6"/>
      <c r="N44" s="6"/>
      <c r="O44" s="6"/>
      <c r="P44" s="6"/>
      <c r="Q44" s="6"/>
      <c r="R44" s="6"/>
      <c r="S44" s="87"/>
      <c r="T44" s="90"/>
    </row>
    <row r="45" spans="1:20" ht="11.25" customHeight="1">
      <c r="A45" s="8" t="s">
        <v>320</v>
      </c>
      <c r="D45" s="139">
        <v>5000</v>
      </c>
      <c r="E45" s="139">
        <v>-9900</v>
      </c>
      <c r="F45" s="139">
        <v>11000</v>
      </c>
      <c r="G45" s="139">
        <v>6100</v>
      </c>
      <c r="H45" s="139">
        <v>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87"/>
      <c r="T45" s="90"/>
    </row>
    <row r="46" spans="1:20" ht="11.25" customHeight="1">
      <c r="A46" s="124" t="s">
        <v>281</v>
      </c>
      <c r="B46" s="62"/>
      <c r="C46" s="75"/>
      <c r="D46" s="138">
        <v>2508600</v>
      </c>
      <c r="E46" s="138">
        <v>-2418300</v>
      </c>
      <c r="F46" s="138">
        <v>-106000</v>
      </c>
      <c r="G46" s="138">
        <v>-15800</v>
      </c>
      <c r="H46" s="138">
        <v>185000</v>
      </c>
      <c r="I46" s="13" t="s">
        <v>193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33" t="s">
        <v>172</v>
      </c>
    </row>
    <row r="47" spans="1:20" ht="11.25" customHeight="1">
      <c r="A47" s="8" t="s">
        <v>319</v>
      </c>
      <c r="D47" s="15">
        <v>545700</v>
      </c>
      <c r="E47" s="15">
        <v>-394600</v>
      </c>
      <c r="F47" s="15">
        <v>-143700</v>
      </c>
      <c r="G47" s="15">
        <v>7500</v>
      </c>
      <c r="H47" s="15">
        <v>101100</v>
      </c>
      <c r="I47" s="6" t="s">
        <v>211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46"/>
    </row>
    <row r="48" spans="1:20" ht="11.25" customHeight="1">
      <c r="A48" s="8" t="s">
        <v>302</v>
      </c>
      <c r="D48" s="15">
        <v>100</v>
      </c>
      <c r="E48" s="15">
        <v>-46200</v>
      </c>
      <c r="F48" s="15">
        <v>35700</v>
      </c>
      <c r="G48" s="15">
        <v>-10500</v>
      </c>
      <c r="H48" s="15">
        <v>-10500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46"/>
    </row>
    <row r="49" spans="1:20" ht="11.25" customHeight="1">
      <c r="A49" s="8" t="s">
        <v>43</v>
      </c>
      <c r="D49" s="15">
        <v>88000</v>
      </c>
      <c r="E49" s="15">
        <v>-164500</v>
      </c>
      <c r="F49" s="15">
        <v>75600</v>
      </c>
      <c r="G49" s="15">
        <v>-0.9</v>
      </c>
      <c r="H49" s="15">
        <v>40600</v>
      </c>
      <c r="I49" s="6" t="s">
        <v>195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89"/>
    </row>
    <row r="50" spans="1:20" ht="11.25" customHeight="1">
      <c r="A50" s="8" t="s">
        <v>44</v>
      </c>
      <c r="B50" s="44" t="s">
        <v>214</v>
      </c>
      <c r="D50" s="15">
        <v>1253500</v>
      </c>
      <c r="E50" s="15">
        <v>-1177100</v>
      </c>
      <c r="F50" s="15">
        <v>71800</v>
      </c>
      <c r="G50" s="15">
        <v>4600</v>
      </c>
      <c r="H50" s="15">
        <v>19400</v>
      </c>
      <c r="I50" s="6" t="s">
        <v>212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89"/>
    </row>
    <row r="51" spans="1:20" ht="11.25" customHeight="1">
      <c r="A51" s="8" t="s">
        <v>45</v>
      </c>
      <c r="D51" s="15">
        <v>12700</v>
      </c>
      <c r="E51" s="15">
        <v>-38400</v>
      </c>
      <c r="F51" s="15">
        <v>24200</v>
      </c>
      <c r="G51" s="15">
        <v>-1500</v>
      </c>
      <c r="H51" s="15">
        <v>11900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89"/>
    </row>
    <row r="52" spans="1:20" ht="11.25" customHeight="1">
      <c r="A52" s="8" t="s">
        <v>188</v>
      </c>
      <c r="D52" s="15">
        <v>608500</v>
      </c>
      <c r="E52" s="15">
        <v>-597500</v>
      </c>
      <c r="F52" s="15">
        <v>-26100</v>
      </c>
      <c r="G52" s="15">
        <v>-15000</v>
      </c>
      <c r="H52" s="15">
        <v>22500</v>
      </c>
      <c r="I52" s="6" t="s">
        <v>213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89"/>
    </row>
    <row r="53" spans="1:20" ht="11.25" customHeight="1">
      <c r="A53" s="124" t="s">
        <v>46</v>
      </c>
      <c r="B53" s="62"/>
      <c r="C53" s="75"/>
      <c r="D53" s="138">
        <f>SUM(D54:D65)</f>
        <v>606100</v>
      </c>
      <c r="E53" s="138">
        <f>SUM(E54:E65)</f>
        <v>-1115100</v>
      </c>
      <c r="F53" s="138">
        <f>SUM(F54:F65)</f>
        <v>525900</v>
      </c>
      <c r="G53" s="138">
        <f>SUM(G54:G65)</f>
        <v>16900</v>
      </c>
      <c r="H53" s="138">
        <f>SUM(H54:H65)</f>
        <v>180600</v>
      </c>
      <c r="I53" s="13" t="s">
        <v>198</v>
      </c>
      <c r="J53" s="12"/>
      <c r="K53" s="12"/>
      <c r="L53" s="12"/>
      <c r="M53" s="12"/>
      <c r="N53" s="12"/>
      <c r="O53" s="12"/>
      <c r="P53" s="12"/>
      <c r="Q53" s="12"/>
      <c r="R53" s="103"/>
      <c r="S53" s="103"/>
      <c r="T53" s="33" t="s">
        <v>171</v>
      </c>
    </row>
    <row r="54" spans="1:20" ht="11.25" customHeight="1">
      <c r="A54" s="8" t="s">
        <v>47</v>
      </c>
      <c r="D54" s="15">
        <v>180200</v>
      </c>
      <c r="E54" s="15">
        <v>-440000</v>
      </c>
      <c r="F54" s="15">
        <v>272200</v>
      </c>
      <c r="G54" s="15">
        <v>12500</v>
      </c>
      <c r="H54" s="15">
        <v>30000</v>
      </c>
      <c r="I54" s="6" t="s">
        <v>189</v>
      </c>
      <c r="J54" s="6"/>
      <c r="K54" s="6"/>
      <c r="L54" s="6"/>
      <c r="M54" s="6"/>
      <c r="N54" s="6"/>
      <c r="O54" s="6"/>
      <c r="P54" s="6"/>
      <c r="Q54" s="6"/>
      <c r="R54" s="87"/>
      <c r="S54" s="87"/>
      <c r="T54" s="46" t="s">
        <v>360</v>
      </c>
    </row>
    <row r="55" spans="1:20" ht="11.25" customHeight="1">
      <c r="A55" s="8" t="s">
        <v>48</v>
      </c>
      <c r="C55" s="69">
        <v>20</v>
      </c>
      <c r="D55" s="15">
        <v>4100</v>
      </c>
      <c r="E55" s="15">
        <v>-21900</v>
      </c>
      <c r="F55" s="15">
        <v>17200</v>
      </c>
      <c r="G55" s="15">
        <v>-500</v>
      </c>
      <c r="H55" s="15">
        <v>1500</v>
      </c>
      <c r="I55" s="6" t="s">
        <v>215</v>
      </c>
      <c r="J55" s="6"/>
      <c r="K55" s="6"/>
      <c r="L55" s="6"/>
      <c r="M55" s="6"/>
      <c r="N55" s="6"/>
      <c r="O55" s="6"/>
      <c r="P55" s="6"/>
      <c r="Q55" s="6"/>
      <c r="R55" s="87"/>
      <c r="S55" s="87"/>
      <c r="T55" s="89"/>
    </row>
    <row r="56" spans="1:20" ht="11.25" customHeight="1">
      <c r="A56" s="8" t="s">
        <v>49</v>
      </c>
      <c r="D56" s="15">
        <v>2300</v>
      </c>
      <c r="E56" s="15">
        <v>-10400</v>
      </c>
      <c r="F56" s="15">
        <v>7700</v>
      </c>
      <c r="G56" s="44">
        <v>-400</v>
      </c>
      <c r="H56" s="15">
        <v>600</v>
      </c>
      <c r="I56" s="6" t="s">
        <v>196</v>
      </c>
      <c r="J56" s="6"/>
      <c r="K56" s="6"/>
      <c r="L56" s="6"/>
      <c r="M56" s="6"/>
      <c r="N56" s="6"/>
      <c r="O56" s="6"/>
      <c r="P56" s="6"/>
      <c r="Q56" s="6"/>
      <c r="R56" s="87"/>
      <c r="S56" s="87"/>
      <c r="T56" s="40" t="s">
        <v>361</v>
      </c>
    </row>
    <row r="57" spans="1:20" ht="11.25" customHeight="1">
      <c r="A57" s="8" t="s">
        <v>50</v>
      </c>
      <c r="B57" s="44" t="s">
        <v>202</v>
      </c>
      <c r="C57" s="69">
        <v>16</v>
      </c>
      <c r="D57" s="15">
        <v>26300</v>
      </c>
      <c r="E57" s="15">
        <v>-45500</v>
      </c>
      <c r="F57" s="15">
        <v>20200</v>
      </c>
      <c r="G57" s="15">
        <v>1100</v>
      </c>
      <c r="H57" s="15">
        <v>10000</v>
      </c>
      <c r="I57" s="6" t="s">
        <v>216</v>
      </c>
      <c r="J57" s="6"/>
      <c r="K57" s="6"/>
      <c r="L57" s="6"/>
      <c r="M57" s="6"/>
      <c r="N57" s="6"/>
      <c r="O57" s="6"/>
      <c r="P57" s="6"/>
      <c r="Q57" s="6"/>
      <c r="R57" s="87"/>
      <c r="S57" s="87"/>
      <c r="T57" s="106"/>
    </row>
    <row r="58" spans="1:20" ht="11.25" customHeight="1">
      <c r="A58" s="8" t="s">
        <v>51</v>
      </c>
      <c r="D58" s="15">
        <v>300</v>
      </c>
      <c r="E58" s="15">
        <v>-12900</v>
      </c>
      <c r="F58" s="15">
        <v>10900</v>
      </c>
      <c r="G58" s="15">
        <v>-1800</v>
      </c>
      <c r="H58" s="15">
        <v>3700</v>
      </c>
      <c r="I58" s="6" t="s">
        <v>201</v>
      </c>
      <c r="J58" s="6"/>
      <c r="K58" s="6"/>
      <c r="L58" s="6"/>
      <c r="M58" s="6"/>
      <c r="N58" s="6"/>
      <c r="O58" s="6"/>
      <c r="P58" s="6"/>
      <c r="Q58" s="6"/>
      <c r="R58" s="87"/>
      <c r="S58" s="87"/>
      <c r="T58" s="48" t="s">
        <v>362</v>
      </c>
    </row>
    <row r="59" spans="1:20" ht="11.25" customHeight="1">
      <c r="A59" s="8" t="s">
        <v>285</v>
      </c>
      <c r="D59" s="15">
        <v>200</v>
      </c>
      <c r="E59" s="15">
        <v>-7300</v>
      </c>
      <c r="F59" s="15">
        <v>7200</v>
      </c>
      <c r="G59" s="15">
        <v>100</v>
      </c>
      <c r="H59" s="15">
        <v>100</v>
      </c>
      <c r="I59" s="6"/>
      <c r="J59" s="6"/>
      <c r="K59" s="6"/>
      <c r="L59" s="6"/>
      <c r="M59" s="6"/>
      <c r="N59" s="6"/>
      <c r="O59" s="6"/>
      <c r="P59" s="6"/>
      <c r="Q59" s="6"/>
      <c r="R59" s="87"/>
      <c r="S59" s="87"/>
      <c r="T59" s="106"/>
    </row>
    <row r="60" spans="1:20" ht="11.25" customHeight="1">
      <c r="A60" s="8" t="s">
        <v>52</v>
      </c>
      <c r="D60" s="15">
        <v>600</v>
      </c>
      <c r="E60" s="15">
        <v>-2000</v>
      </c>
      <c r="F60" s="15">
        <v>600</v>
      </c>
      <c r="G60" s="44">
        <v>-800</v>
      </c>
      <c r="H60" s="15">
        <v>2000</v>
      </c>
      <c r="I60" s="6"/>
      <c r="J60" s="6"/>
      <c r="K60" s="6"/>
      <c r="L60" s="6"/>
      <c r="M60" s="6"/>
      <c r="N60" s="6"/>
      <c r="O60" s="6"/>
      <c r="P60" s="6"/>
      <c r="Q60" s="6"/>
      <c r="R60" s="87"/>
      <c r="S60" s="87"/>
      <c r="T60" s="90"/>
    </row>
    <row r="61" spans="1:20" ht="11.25" customHeight="1">
      <c r="A61" s="8" t="s">
        <v>54</v>
      </c>
      <c r="B61" s="44" t="s">
        <v>203</v>
      </c>
      <c r="C61" s="69">
        <v>300</v>
      </c>
      <c r="D61" s="15">
        <v>262400</v>
      </c>
      <c r="E61" s="15">
        <v>-250100</v>
      </c>
      <c r="F61" s="15">
        <v>-17900</v>
      </c>
      <c r="G61" s="15">
        <v>-5700</v>
      </c>
      <c r="H61" s="15">
        <v>19900</v>
      </c>
      <c r="I61" s="6" t="s">
        <v>217</v>
      </c>
      <c r="J61" s="6"/>
      <c r="K61" s="6"/>
      <c r="L61" s="6"/>
      <c r="M61" s="6"/>
      <c r="N61" s="6"/>
      <c r="O61" s="6"/>
      <c r="P61" s="6"/>
      <c r="Q61" s="6"/>
      <c r="R61" s="87"/>
      <c r="S61" s="87"/>
      <c r="T61" s="53" t="s">
        <v>313</v>
      </c>
    </row>
    <row r="62" spans="1:21" ht="11.25" customHeight="1">
      <c r="A62" s="8" t="s">
        <v>53</v>
      </c>
      <c r="D62" s="15">
        <v>23400</v>
      </c>
      <c r="E62" s="15">
        <v>-35200</v>
      </c>
      <c r="F62" s="15">
        <v>12100</v>
      </c>
      <c r="G62" s="44">
        <v>200</v>
      </c>
      <c r="H62" s="44">
        <v>700</v>
      </c>
      <c r="I62" s="6" t="s">
        <v>197</v>
      </c>
      <c r="J62" s="6"/>
      <c r="K62" s="6"/>
      <c r="L62" s="6"/>
      <c r="M62" s="6"/>
      <c r="N62" s="6"/>
      <c r="O62" s="6"/>
      <c r="P62" s="6"/>
      <c r="Q62" s="6"/>
      <c r="R62" s="87"/>
      <c r="S62" s="87"/>
      <c r="T62" s="40" t="s">
        <v>357</v>
      </c>
      <c r="U62" s="52"/>
    </row>
    <row r="63" spans="1:20" ht="11.25" customHeight="1">
      <c r="A63" s="18" t="s">
        <v>199</v>
      </c>
      <c r="B63" s="17"/>
      <c r="C63" s="73"/>
      <c r="D63" s="139">
        <v>0</v>
      </c>
      <c r="E63" s="139">
        <v>-53100</v>
      </c>
      <c r="F63" s="139">
        <v>53100</v>
      </c>
      <c r="G63" s="139">
        <v>0</v>
      </c>
      <c r="H63" s="139">
        <v>0</v>
      </c>
      <c r="I63" s="16" t="s">
        <v>206</v>
      </c>
      <c r="J63" s="16"/>
      <c r="K63" s="16"/>
      <c r="L63" s="16"/>
      <c r="M63" s="16"/>
      <c r="N63" s="16"/>
      <c r="O63" s="16"/>
      <c r="P63" s="16"/>
      <c r="Q63" s="16"/>
      <c r="R63" s="101"/>
      <c r="S63" s="101"/>
      <c r="T63" s="40" t="s">
        <v>358</v>
      </c>
    </row>
    <row r="64" spans="1:20" ht="11.25" customHeight="1">
      <c r="A64" s="8" t="s">
        <v>119</v>
      </c>
      <c r="D64" s="15">
        <v>96700</v>
      </c>
      <c r="E64" s="15">
        <v>-147500</v>
      </c>
      <c r="F64" s="15">
        <v>56500</v>
      </c>
      <c r="G64" s="15">
        <v>5600</v>
      </c>
      <c r="H64" s="15">
        <v>29500</v>
      </c>
      <c r="I64" s="6"/>
      <c r="J64" s="6"/>
      <c r="K64" s="6"/>
      <c r="L64" s="6"/>
      <c r="M64" s="6"/>
      <c r="N64" s="6"/>
      <c r="O64" s="6"/>
      <c r="P64" s="6"/>
      <c r="Q64" s="6"/>
      <c r="R64" s="87"/>
      <c r="S64" s="87"/>
      <c r="T64" s="89"/>
    </row>
    <row r="65" spans="1:20" ht="11.25" customHeight="1">
      <c r="A65" s="8" t="s">
        <v>233</v>
      </c>
      <c r="D65" s="15">
        <v>9600</v>
      </c>
      <c r="E65" s="15">
        <v>-89200</v>
      </c>
      <c r="F65" s="15">
        <v>86100</v>
      </c>
      <c r="G65" s="15">
        <v>6600</v>
      </c>
      <c r="H65" s="15">
        <v>82600</v>
      </c>
      <c r="I65" s="6"/>
      <c r="J65" s="9"/>
      <c r="K65" s="6"/>
      <c r="L65" s="6"/>
      <c r="M65" s="6"/>
      <c r="N65" s="6"/>
      <c r="O65" s="6"/>
      <c r="P65" s="6"/>
      <c r="Q65" s="6"/>
      <c r="R65" s="87"/>
      <c r="S65" s="87"/>
      <c r="T65" s="89"/>
    </row>
    <row r="66" spans="1:20" ht="11.25" customHeight="1">
      <c r="A66" s="19" t="s">
        <v>118</v>
      </c>
      <c r="B66" s="34"/>
      <c r="C66" s="76"/>
      <c r="D66" s="140">
        <f>SUM(D53,D46,D38,D32,D28,D27)</f>
        <v>10866700</v>
      </c>
      <c r="E66" s="140">
        <v>-28476400</v>
      </c>
      <c r="F66" s="140">
        <v>17717900</v>
      </c>
      <c r="G66" s="140">
        <f>SUM(G53,G46,G38,G32,G28,G27)</f>
        <v>108100</v>
      </c>
      <c r="H66" s="140">
        <v>1420900</v>
      </c>
      <c r="I66" s="127" t="s">
        <v>324</v>
      </c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39" t="s">
        <v>180</v>
      </c>
    </row>
    <row r="67" spans="1:20" ht="11.25" customHeight="1">
      <c r="A67" s="8" t="s">
        <v>55</v>
      </c>
      <c r="D67" s="15">
        <v>22389000</v>
      </c>
      <c r="E67" s="15">
        <v>-2288600</v>
      </c>
      <c r="F67" s="15">
        <v>-17717900</v>
      </c>
      <c r="G67" s="15">
        <v>2382600</v>
      </c>
      <c r="H67" s="15">
        <v>3270200</v>
      </c>
      <c r="I67" s="6" t="s">
        <v>326</v>
      </c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40" t="s">
        <v>144</v>
      </c>
    </row>
    <row r="68" spans="1:20" ht="11.25" customHeight="1">
      <c r="A68" s="8" t="s">
        <v>322</v>
      </c>
      <c r="D68" s="15">
        <v>113400</v>
      </c>
      <c r="E68" s="15">
        <v>-2000</v>
      </c>
      <c r="F68" s="15">
        <v>0</v>
      </c>
      <c r="G68" s="15">
        <v>111400</v>
      </c>
      <c r="H68" s="15">
        <v>0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40"/>
    </row>
    <row r="69" spans="1:20" ht="11.25" customHeight="1">
      <c r="A69" s="8" t="s">
        <v>56</v>
      </c>
      <c r="D69" s="15">
        <v>-5662100</v>
      </c>
      <c r="E69" s="15">
        <v>5651900</v>
      </c>
      <c r="F69" s="15">
        <v>0</v>
      </c>
      <c r="G69" s="15">
        <v>-10200</v>
      </c>
      <c r="H69" s="15">
        <v>158100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40" t="s">
        <v>145</v>
      </c>
    </row>
    <row r="70" spans="1:20" ht="11.25" customHeight="1">
      <c r="A70" s="41" t="s">
        <v>230</v>
      </c>
      <c r="B70" s="63"/>
      <c r="C70" s="77"/>
      <c r="D70" s="141">
        <v>27707100</v>
      </c>
      <c r="E70" s="141">
        <f>SUM(E66:E69)</f>
        <v>-25115100</v>
      </c>
      <c r="F70" s="141">
        <v>0</v>
      </c>
      <c r="G70" s="141">
        <v>2592000</v>
      </c>
      <c r="H70" s="141">
        <f>SUM(H66:H69)</f>
        <v>4849200</v>
      </c>
      <c r="I70" s="43" t="s">
        <v>323</v>
      </c>
      <c r="J70" s="42"/>
      <c r="K70" s="42"/>
      <c r="L70" s="42"/>
      <c r="M70" s="42"/>
      <c r="N70" s="107"/>
      <c r="O70" s="107"/>
      <c r="P70" s="107"/>
      <c r="Q70" s="107"/>
      <c r="R70" s="107"/>
      <c r="S70" s="107"/>
      <c r="T70" s="116" t="s">
        <v>231</v>
      </c>
    </row>
    <row r="71" spans="1:20" ht="11.25" customHeight="1">
      <c r="A71" s="19" t="s">
        <v>225</v>
      </c>
      <c r="B71" s="60"/>
      <c r="C71" s="74"/>
      <c r="D71" s="142">
        <v>547600</v>
      </c>
      <c r="E71" s="142">
        <f>SUM(E72:E73)</f>
        <v>-544400</v>
      </c>
      <c r="F71" s="142">
        <v>0</v>
      </c>
      <c r="G71" s="142">
        <f>SUM(G72:G73)</f>
        <v>3200</v>
      </c>
      <c r="H71" s="142">
        <f>SUM(H72:H73)</f>
        <v>120100</v>
      </c>
      <c r="I71" s="127" t="s">
        <v>295</v>
      </c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34" t="s">
        <v>174</v>
      </c>
    </row>
    <row r="72" spans="1:20" ht="11.25" customHeight="1">
      <c r="A72" s="8" t="s">
        <v>112</v>
      </c>
      <c r="D72" s="15">
        <v>8100</v>
      </c>
      <c r="E72" s="15">
        <v>-5700</v>
      </c>
      <c r="F72" s="15">
        <v>0</v>
      </c>
      <c r="G72" s="15">
        <v>2400</v>
      </c>
      <c r="H72" s="15">
        <v>46700</v>
      </c>
      <c r="I72" s="6" t="s">
        <v>325</v>
      </c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108"/>
    </row>
    <row r="73" spans="1:20" ht="11.25" customHeight="1">
      <c r="A73" s="8" t="s">
        <v>113</v>
      </c>
      <c r="D73" s="15">
        <v>539400</v>
      </c>
      <c r="E73" s="15">
        <v>-538700</v>
      </c>
      <c r="F73" s="15">
        <v>0</v>
      </c>
      <c r="G73" s="15">
        <v>800</v>
      </c>
      <c r="H73" s="15">
        <v>73400</v>
      </c>
      <c r="I73" s="6" t="s">
        <v>296</v>
      </c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9"/>
    </row>
    <row r="74" spans="1:20" ht="11.25" customHeight="1">
      <c r="A74" s="8" t="s">
        <v>226</v>
      </c>
      <c r="B74" s="44" t="s">
        <v>227</v>
      </c>
      <c r="D74" s="83"/>
      <c r="E74" s="83"/>
      <c r="F74" s="83"/>
      <c r="G74" s="83"/>
      <c r="H74" s="83"/>
      <c r="I74" s="6" t="s">
        <v>228</v>
      </c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9"/>
    </row>
    <row r="75" spans="1:20" ht="11.25" customHeight="1">
      <c r="A75" s="8" t="s">
        <v>59</v>
      </c>
      <c r="D75" s="83"/>
      <c r="E75" s="83"/>
      <c r="F75" s="83"/>
      <c r="G75" s="83"/>
      <c r="H75" s="83"/>
      <c r="I75" s="6" t="s">
        <v>120</v>
      </c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9"/>
    </row>
    <row r="76" spans="1:20" ht="11.25" customHeight="1">
      <c r="A76" s="24" t="s">
        <v>303</v>
      </c>
      <c r="B76" s="64"/>
      <c r="C76" s="78"/>
      <c r="D76" s="120"/>
      <c r="E76" s="120"/>
      <c r="F76" s="120"/>
      <c r="G76" s="82">
        <v>-1200</v>
      </c>
      <c r="H76" s="82">
        <v>-38900</v>
      </c>
      <c r="I76" s="36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10"/>
    </row>
    <row r="77" spans="1:20" ht="11.25" customHeight="1">
      <c r="A77" s="19" t="s">
        <v>57</v>
      </c>
      <c r="B77" s="60"/>
      <c r="C77" s="74"/>
      <c r="D77" s="76" t="s">
        <v>273</v>
      </c>
      <c r="E77" s="60" t="s">
        <v>276</v>
      </c>
      <c r="F77" s="76" t="s">
        <v>274</v>
      </c>
      <c r="G77" s="74" t="s">
        <v>275</v>
      </c>
      <c r="H77" s="74" t="s">
        <v>31</v>
      </c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34" t="s">
        <v>173</v>
      </c>
    </row>
    <row r="78" spans="1:20" ht="11.25" customHeight="1">
      <c r="A78" s="8" t="s">
        <v>108</v>
      </c>
      <c r="B78" s="44" t="s">
        <v>77</v>
      </c>
      <c r="D78" s="15">
        <v>29500</v>
      </c>
      <c r="E78" s="15">
        <v>300</v>
      </c>
      <c r="F78" s="146">
        <v>0</v>
      </c>
      <c r="G78" s="15">
        <v>64100</v>
      </c>
      <c r="H78" s="15">
        <v>10500</v>
      </c>
      <c r="I78" s="6" t="s">
        <v>304</v>
      </c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9"/>
    </row>
    <row r="79" spans="1:20" ht="11.25" customHeight="1">
      <c r="A79" s="8" t="s">
        <v>109</v>
      </c>
      <c r="B79" s="44" t="s">
        <v>78</v>
      </c>
      <c r="C79" s="69">
        <v>65</v>
      </c>
      <c r="D79" s="15">
        <v>218700</v>
      </c>
      <c r="E79" s="15">
        <v>600</v>
      </c>
      <c r="F79" s="4">
        <v>400</v>
      </c>
      <c r="G79" s="15">
        <v>761400</v>
      </c>
      <c r="H79" s="15">
        <v>9600</v>
      </c>
      <c r="I79" s="6" t="s">
        <v>306</v>
      </c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9"/>
    </row>
    <row r="80" spans="1:20" ht="11.25" customHeight="1">
      <c r="A80" s="27" t="s">
        <v>105</v>
      </c>
      <c r="B80" s="65" t="s">
        <v>58</v>
      </c>
      <c r="C80" s="79"/>
      <c r="D80" s="65">
        <v>0</v>
      </c>
      <c r="E80" s="145">
        <v>92100</v>
      </c>
      <c r="F80" s="145">
        <v>79000</v>
      </c>
      <c r="G80" s="145">
        <v>3777400</v>
      </c>
      <c r="H80" s="145">
        <v>1107000</v>
      </c>
      <c r="I80" s="3" t="s">
        <v>307</v>
      </c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45" t="s">
        <v>245</v>
      </c>
    </row>
    <row r="81" spans="1:20" ht="11.25" customHeight="1">
      <c r="A81" s="8" t="s">
        <v>60</v>
      </c>
      <c r="D81" s="15">
        <v>54800</v>
      </c>
      <c r="E81" s="15">
        <v>-73200</v>
      </c>
      <c r="F81" s="146">
        <v>-53000</v>
      </c>
      <c r="G81" s="15">
        <v>65200</v>
      </c>
      <c r="H81" s="15">
        <v>16800</v>
      </c>
      <c r="I81" s="6" t="s">
        <v>310</v>
      </c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7" t="s">
        <v>277</v>
      </c>
    </row>
    <row r="82" spans="1:20" ht="11.25" customHeight="1">
      <c r="A82" s="8" t="s">
        <v>61</v>
      </c>
      <c r="D82" s="15">
        <v>793500</v>
      </c>
      <c r="E82" s="15">
        <v>72600</v>
      </c>
      <c r="F82" s="146">
        <v>51500</v>
      </c>
      <c r="G82" s="15">
        <v>847400</v>
      </c>
      <c r="H82" s="15">
        <v>415700</v>
      </c>
      <c r="I82" s="6" t="s">
        <v>308</v>
      </c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9"/>
    </row>
    <row r="83" spans="1:20" ht="11.25" customHeight="1">
      <c r="A83" s="8" t="s">
        <v>62</v>
      </c>
      <c r="D83" s="15">
        <v>111600</v>
      </c>
      <c r="E83" s="15">
        <v>-90500</v>
      </c>
      <c r="F83" s="146">
        <v>-65900</v>
      </c>
      <c r="G83" s="15">
        <v>152800</v>
      </c>
      <c r="H83" s="15">
        <v>29600</v>
      </c>
      <c r="I83" s="6" t="s">
        <v>309</v>
      </c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9"/>
    </row>
    <row r="84" spans="1:20" ht="11.25" customHeight="1">
      <c r="A84" s="8" t="s">
        <v>63</v>
      </c>
      <c r="D84" s="15">
        <v>3557100</v>
      </c>
      <c r="E84" s="15">
        <v>600800</v>
      </c>
      <c r="F84" s="146">
        <v>414900</v>
      </c>
      <c r="G84" s="15">
        <v>8794600</v>
      </c>
      <c r="H84" s="15">
        <v>3018900</v>
      </c>
      <c r="I84" s="6" t="s">
        <v>305</v>
      </c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9"/>
    </row>
    <row r="85" spans="1:20" ht="11.25" customHeight="1">
      <c r="A85" s="8" t="s">
        <v>204</v>
      </c>
      <c r="C85" s="69">
        <v>600</v>
      </c>
      <c r="D85" s="15">
        <v>468100</v>
      </c>
      <c r="E85" s="15">
        <v>-38200</v>
      </c>
      <c r="F85" s="15">
        <v>-28000</v>
      </c>
      <c r="G85" s="15">
        <v>448300</v>
      </c>
      <c r="H85" s="15">
        <v>16200</v>
      </c>
      <c r="I85" s="6" t="s">
        <v>218</v>
      </c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9"/>
    </row>
    <row r="86" spans="1:20" ht="11.25" customHeight="1">
      <c r="A86" s="8" t="s">
        <v>64</v>
      </c>
      <c r="B86" s="44" t="s">
        <v>65</v>
      </c>
      <c r="D86" s="15">
        <v>423700</v>
      </c>
      <c r="E86" s="15">
        <v>-25400</v>
      </c>
      <c r="F86" s="15">
        <v>-18400</v>
      </c>
      <c r="G86" s="15">
        <v>3063900</v>
      </c>
      <c r="H86" s="15">
        <v>273100</v>
      </c>
      <c r="I86" s="6" t="s">
        <v>219</v>
      </c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9"/>
    </row>
    <row r="87" spans="1:20" ht="11.25" customHeight="1">
      <c r="A87" s="8" t="s">
        <v>66</v>
      </c>
      <c r="D87" s="15">
        <v>1342000</v>
      </c>
      <c r="E87" s="15">
        <v>162200</v>
      </c>
      <c r="F87" s="15">
        <v>115100</v>
      </c>
      <c r="G87" s="15">
        <v>2867200</v>
      </c>
      <c r="H87" s="15">
        <v>825700</v>
      </c>
      <c r="I87" s="6" t="s">
        <v>220</v>
      </c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9"/>
    </row>
    <row r="88" spans="1:20" ht="11.25" customHeight="1">
      <c r="A88" s="8" t="s">
        <v>67</v>
      </c>
      <c r="D88" s="15">
        <v>0</v>
      </c>
      <c r="E88" s="15">
        <v>500</v>
      </c>
      <c r="F88" s="15">
        <v>400</v>
      </c>
      <c r="G88" s="15">
        <v>3700</v>
      </c>
      <c r="H88" s="15">
        <v>3600</v>
      </c>
      <c r="I88" s="6" t="s">
        <v>221</v>
      </c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9"/>
    </row>
    <row r="89" spans="1:20" ht="11.25" customHeight="1">
      <c r="A89" s="8" t="s">
        <v>68</v>
      </c>
      <c r="D89" s="15">
        <v>214400</v>
      </c>
      <c r="E89" s="15">
        <v>3800</v>
      </c>
      <c r="F89" s="15">
        <v>1000</v>
      </c>
      <c r="G89" s="15">
        <v>82500</v>
      </c>
      <c r="H89" s="15">
        <v>6700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9"/>
    </row>
    <row r="90" spans="1:20" ht="11.25" customHeight="1">
      <c r="A90" s="8" t="s">
        <v>69</v>
      </c>
      <c r="B90" s="44" t="s">
        <v>70</v>
      </c>
      <c r="D90" s="15">
        <v>229600</v>
      </c>
      <c r="E90" s="15">
        <v>7800</v>
      </c>
      <c r="F90" s="15">
        <v>-31700</v>
      </c>
      <c r="G90" s="15">
        <v>2070200</v>
      </c>
      <c r="H90" s="15">
        <v>2300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9"/>
    </row>
    <row r="91" spans="1:20" ht="11.25" customHeight="1">
      <c r="A91" s="8" t="s">
        <v>71</v>
      </c>
      <c r="D91" s="15">
        <v>69900</v>
      </c>
      <c r="E91" s="15">
        <v>-9100</v>
      </c>
      <c r="F91" s="15">
        <v>-6500</v>
      </c>
      <c r="G91" s="15">
        <v>98000</v>
      </c>
      <c r="H91" s="15">
        <v>33800</v>
      </c>
      <c r="I91" s="6" t="s">
        <v>222</v>
      </c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9"/>
    </row>
    <row r="92" spans="1:20" ht="11.25" customHeight="1">
      <c r="A92" s="8" t="s">
        <v>72</v>
      </c>
      <c r="D92" s="15">
        <v>25600</v>
      </c>
      <c r="E92" s="15">
        <v>5700</v>
      </c>
      <c r="F92" s="15">
        <v>3800</v>
      </c>
      <c r="G92" s="15">
        <v>26100</v>
      </c>
      <c r="H92" s="15">
        <v>16200</v>
      </c>
      <c r="I92" s="6" t="s">
        <v>279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9"/>
    </row>
    <row r="93" spans="1:20" ht="11.25" customHeight="1">
      <c r="A93" s="8" t="s">
        <v>80</v>
      </c>
      <c r="B93" s="44" t="s">
        <v>74</v>
      </c>
      <c r="D93" s="15">
        <v>92500</v>
      </c>
      <c r="E93" s="15">
        <v>-24400</v>
      </c>
      <c r="F93" s="15">
        <v>-18700</v>
      </c>
      <c r="G93" s="15">
        <v>133800</v>
      </c>
      <c r="H93" s="15">
        <v>96500</v>
      </c>
      <c r="I93" s="6" t="s">
        <v>223</v>
      </c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9"/>
    </row>
    <row r="94" spans="1:20" ht="11.25" customHeight="1">
      <c r="A94" s="8" t="s">
        <v>351</v>
      </c>
      <c r="D94" s="15">
        <v>0</v>
      </c>
      <c r="E94" s="15">
        <v>0</v>
      </c>
      <c r="F94" s="15">
        <v>0</v>
      </c>
      <c r="G94" s="15">
        <v>4700</v>
      </c>
      <c r="H94" s="15">
        <v>4700</v>
      </c>
      <c r="I94" s="6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9"/>
    </row>
    <row r="95" spans="1:20" ht="11.25" customHeight="1">
      <c r="A95" s="8" t="s">
        <v>81</v>
      </c>
      <c r="D95" s="15">
        <v>0</v>
      </c>
      <c r="E95" s="15">
        <v>0</v>
      </c>
      <c r="F95" s="15">
        <v>0</v>
      </c>
      <c r="G95" s="15">
        <v>100</v>
      </c>
      <c r="H95" s="83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9"/>
    </row>
    <row r="96" spans="1:20" ht="11.25" customHeight="1">
      <c r="A96" s="8" t="s">
        <v>100</v>
      </c>
      <c r="D96" s="44">
        <v>0</v>
      </c>
      <c r="E96" s="44">
        <v>0</v>
      </c>
      <c r="F96" s="44">
        <v>0</v>
      </c>
      <c r="G96" s="44">
        <v>100</v>
      </c>
      <c r="H96" s="108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9"/>
    </row>
    <row r="97" spans="1:20" ht="11.25" customHeight="1">
      <c r="A97" s="8" t="s">
        <v>99</v>
      </c>
      <c r="D97" s="44">
        <v>0</v>
      </c>
      <c r="E97" s="44">
        <v>0</v>
      </c>
      <c r="F97" s="44">
        <v>0</v>
      </c>
      <c r="G97" s="44">
        <v>100</v>
      </c>
      <c r="H97" s="108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9"/>
    </row>
    <row r="98" spans="1:20" ht="11.25" customHeight="1">
      <c r="A98" s="1" t="s">
        <v>106</v>
      </c>
      <c r="B98" s="65" t="s">
        <v>103</v>
      </c>
      <c r="C98" s="79"/>
      <c r="D98" s="145">
        <v>4595300</v>
      </c>
      <c r="E98" s="145">
        <v>808100</v>
      </c>
      <c r="F98" s="145">
        <v>579700</v>
      </c>
      <c r="G98" s="145">
        <v>24428400</v>
      </c>
      <c r="H98" s="145">
        <v>7189300</v>
      </c>
      <c r="I98" s="128" t="s">
        <v>101</v>
      </c>
      <c r="J98" s="128"/>
      <c r="K98" s="112"/>
      <c r="L98" s="112"/>
      <c r="M98" s="112"/>
      <c r="N98" s="112"/>
      <c r="O98" s="112"/>
      <c r="P98" s="112"/>
      <c r="Q98" s="112"/>
      <c r="R98" s="112"/>
      <c r="S98" s="112"/>
      <c r="T98" s="45" t="s">
        <v>175</v>
      </c>
    </row>
    <row r="99" spans="1:20" ht="11.25" customHeight="1">
      <c r="A99" s="24" t="s">
        <v>299</v>
      </c>
      <c r="D99" s="108"/>
      <c r="E99" s="108"/>
      <c r="F99" s="108"/>
      <c r="G99" s="108"/>
      <c r="H99" s="108"/>
      <c r="I99" s="129" t="s">
        <v>102</v>
      </c>
      <c r="J99" s="129"/>
      <c r="K99" s="113"/>
      <c r="L99" s="113"/>
      <c r="M99" s="113"/>
      <c r="N99" s="113"/>
      <c r="O99" s="113"/>
      <c r="P99" s="113"/>
      <c r="Q99" s="113"/>
      <c r="R99" s="113"/>
      <c r="S99" s="113"/>
      <c r="T99" s="46" t="s">
        <v>177</v>
      </c>
    </row>
    <row r="100" spans="1:20" ht="11.25" customHeight="1">
      <c r="A100" s="1" t="s">
        <v>73</v>
      </c>
      <c r="B100" s="65"/>
      <c r="C100" s="79"/>
      <c r="D100" s="121"/>
      <c r="E100" s="121"/>
      <c r="F100" s="121"/>
      <c r="G100" s="121"/>
      <c r="H100" s="121"/>
      <c r="I100" s="128" t="s">
        <v>298</v>
      </c>
      <c r="J100" s="3"/>
      <c r="K100" s="3"/>
      <c r="L100" s="3"/>
      <c r="M100" s="3"/>
      <c r="N100" s="3"/>
      <c r="O100" s="3"/>
      <c r="P100" s="111"/>
      <c r="Q100" s="111"/>
      <c r="R100" s="111"/>
      <c r="S100" s="111"/>
      <c r="T100" s="45" t="s">
        <v>176</v>
      </c>
    </row>
    <row r="101" spans="1:20" ht="11.25" customHeight="1">
      <c r="A101" s="8" t="s">
        <v>107</v>
      </c>
      <c r="D101" s="15">
        <v>998900</v>
      </c>
      <c r="E101" s="15">
        <v>20000</v>
      </c>
      <c r="F101" s="15">
        <v>13200</v>
      </c>
      <c r="G101" s="15">
        <v>1489000</v>
      </c>
      <c r="H101" s="15">
        <v>205800</v>
      </c>
      <c r="I101" s="6" t="s">
        <v>271</v>
      </c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9"/>
    </row>
    <row r="102" spans="1:20" ht="11.25" customHeight="1">
      <c r="A102" s="8" t="s">
        <v>224</v>
      </c>
      <c r="B102" s="44" t="s">
        <v>104</v>
      </c>
      <c r="D102" s="15">
        <v>1526400</v>
      </c>
      <c r="E102" s="15">
        <v>8700</v>
      </c>
      <c r="F102" s="15">
        <v>0</v>
      </c>
      <c r="G102" s="15">
        <v>911100</v>
      </c>
      <c r="H102" s="15">
        <v>156200</v>
      </c>
      <c r="I102" s="6" t="s">
        <v>270</v>
      </c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9"/>
    </row>
    <row r="103" spans="1:20" ht="11.25" customHeight="1">
      <c r="A103" s="8" t="s">
        <v>75</v>
      </c>
      <c r="C103" s="69">
        <v>20</v>
      </c>
      <c r="D103" s="15">
        <v>260200</v>
      </c>
      <c r="E103" s="15">
        <v>45500</v>
      </c>
      <c r="F103" s="15">
        <v>32700</v>
      </c>
      <c r="G103" s="15">
        <v>4093400</v>
      </c>
      <c r="H103" s="15">
        <v>500500</v>
      </c>
      <c r="I103" s="6" t="s">
        <v>272</v>
      </c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9"/>
    </row>
    <row r="104" spans="1:20" ht="11.25" customHeight="1">
      <c r="A104" s="8" t="s">
        <v>76</v>
      </c>
      <c r="D104" s="83"/>
      <c r="E104" s="83"/>
      <c r="F104" s="83"/>
      <c r="G104" s="83"/>
      <c r="H104" s="83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49" t="s">
        <v>182</v>
      </c>
    </row>
    <row r="105" spans="1:20" ht="11.25" customHeight="1">
      <c r="A105" s="8" t="s">
        <v>110</v>
      </c>
      <c r="D105" s="15">
        <v>14700</v>
      </c>
      <c r="E105" s="15">
        <v>1200</v>
      </c>
      <c r="F105" s="15">
        <v>1000</v>
      </c>
      <c r="G105" s="15">
        <v>67800</v>
      </c>
      <c r="H105" s="15">
        <v>8400</v>
      </c>
      <c r="I105" s="6" t="s">
        <v>114</v>
      </c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54" t="s">
        <v>352</v>
      </c>
    </row>
    <row r="106" spans="1:20" ht="11.25" customHeight="1">
      <c r="A106" s="8" t="s">
        <v>111</v>
      </c>
      <c r="D106" s="15">
        <v>7000</v>
      </c>
      <c r="E106" s="44">
        <v>300</v>
      </c>
      <c r="F106" s="44">
        <v>100</v>
      </c>
      <c r="G106" s="15">
        <v>4800</v>
      </c>
      <c r="H106" s="15">
        <v>1500</v>
      </c>
      <c r="I106" s="6" t="s">
        <v>205</v>
      </c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9"/>
    </row>
    <row r="107" spans="1:20" ht="11.25" customHeight="1">
      <c r="A107" s="8" t="s">
        <v>294</v>
      </c>
      <c r="D107" s="15">
        <v>68800</v>
      </c>
      <c r="E107" s="15">
        <v>30900</v>
      </c>
      <c r="F107" s="15">
        <v>21900</v>
      </c>
      <c r="G107" s="15">
        <v>549400</v>
      </c>
      <c r="H107" s="15">
        <v>32200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9"/>
    </row>
    <row r="108" spans="1:20" ht="11.25" customHeight="1">
      <c r="A108" s="8" t="s">
        <v>236</v>
      </c>
      <c r="D108" s="15">
        <v>-420800</v>
      </c>
      <c r="E108" s="15">
        <v>-240100</v>
      </c>
      <c r="F108" s="15">
        <v>-144200</v>
      </c>
      <c r="G108" s="15">
        <v>-4009300</v>
      </c>
      <c r="H108" s="15">
        <v>-2856800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9"/>
    </row>
    <row r="109" spans="1:20" ht="11.25" customHeight="1">
      <c r="A109" s="5" t="s">
        <v>237</v>
      </c>
      <c r="D109" s="137">
        <f>SUM(D78:D108)</f>
        <v>14681500</v>
      </c>
      <c r="E109" s="137">
        <f>SUM(E78:E108)</f>
        <v>1360200</v>
      </c>
      <c r="F109" s="137">
        <f>SUM(F78:F108)</f>
        <v>948300</v>
      </c>
      <c r="G109" s="137">
        <v>50795900</v>
      </c>
      <c r="H109" s="15">
        <v>11088000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9"/>
    </row>
    <row r="110" spans="1:20" ht="11.25" customHeight="1">
      <c r="A110" s="14" t="s">
        <v>315</v>
      </c>
      <c r="B110" s="66"/>
      <c r="C110" s="80"/>
      <c r="D110" s="47" t="s">
        <v>265</v>
      </c>
      <c r="E110" s="66"/>
      <c r="F110" s="47" t="s">
        <v>266</v>
      </c>
      <c r="G110" s="66"/>
      <c r="H110" s="14"/>
      <c r="I110" s="114"/>
      <c r="J110" s="114"/>
      <c r="K110" s="114"/>
      <c r="L110" s="114"/>
      <c r="M110" s="114"/>
      <c r="N110" s="126" t="s">
        <v>229</v>
      </c>
      <c r="O110" s="114"/>
      <c r="P110" s="114"/>
      <c r="Q110" s="114"/>
      <c r="R110" s="114"/>
      <c r="S110" s="114"/>
      <c r="T110" s="47" t="s">
        <v>96</v>
      </c>
    </row>
    <row r="111" spans="1:20" ht="11.25" customHeight="1">
      <c r="A111" s="8" t="s">
        <v>79</v>
      </c>
      <c r="D111" s="15">
        <v>18174</v>
      </c>
      <c r="E111" s="108"/>
      <c r="F111" s="15">
        <v>6271</v>
      </c>
      <c r="G111" s="108"/>
      <c r="H111" s="5" t="s">
        <v>336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46" t="s">
        <v>292</v>
      </c>
    </row>
    <row r="112" spans="1:20" ht="11.25" customHeight="1">
      <c r="A112" s="8" t="s">
        <v>84</v>
      </c>
      <c r="D112" s="15">
        <v>16346</v>
      </c>
      <c r="E112" s="108"/>
      <c r="F112" s="15">
        <v>16346</v>
      </c>
      <c r="G112" s="108"/>
      <c r="H112" s="5" t="s">
        <v>331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46" t="s">
        <v>178</v>
      </c>
    </row>
    <row r="113" spans="1:20" ht="11.25" customHeight="1">
      <c r="A113" s="8" t="s">
        <v>85</v>
      </c>
      <c r="D113" s="15">
        <v>1891</v>
      </c>
      <c r="E113" s="83"/>
      <c r="F113" s="15">
        <v>1891</v>
      </c>
      <c r="G113" s="108"/>
      <c r="H113" s="5" t="s">
        <v>332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46"/>
    </row>
    <row r="114" spans="1:20" ht="11.25" customHeight="1">
      <c r="A114" s="8" t="s">
        <v>86</v>
      </c>
      <c r="D114" s="15">
        <v>-1217</v>
      </c>
      <c r="E114" s="108"/>
      <c r="F114" s="15">
        <v>-196</v>
      </c>
      <c r="G114" s="108"/>
      <c r="H114" s="5" t="s">
        <v>333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46" t="s">
        <v>293</v>
      </c>
    </row>
    <row r="115" spans="1:20" ht="11.25" customHeight="1">
      <c r="A115" s="8" t="s">
        <v>82</v>
      </c>
      <c r="D115" s="15">
        <v>-30845</v>
      </c>
      <c r="E115" s="108"/>
      <c r="F115" s="15">
        <v>-22864</v>
      </c>
      <c r="G115" s="108"/>
      <c r="H115" s="5" t="s">
        <v>337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9"/>
    </row>
    <row r="116" spans="1:20" ht="11.25" customHeight="1">
      <c r="A116" s="8" t="s">
        <v>83</v>
      </c>
      <c r="D116" s="15">
        <v>586</v>
      </c>
      <c r="E116" s="108"/>
      <c r="F116" s="15">
        <v>1732</v>
      </c>
      <c r="G116" s="108"/>
      <c r="H116" s="5" t="s">
        <v>338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90"/>
    </row>
    <row r="117" spans="1:20" ht="11.25" customHeight="1">
      <c r="A117" s="8" t="s">
        <v>287</v>
      </c>
      <c r="D117" s="15">
        <v>-2731</v>
      </c>
      <c r="E117" s="108"/>
      <c r="F117" s="15">
        <v>-588</v>
      </c>
      <c r="G117" s="108"/>
      <c r="H117" s="5" t="s">
        <v>339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90"/>
    </row>
    <row r="118" spans="1:20" ht="11.25" customHeight="1">
      <c r="A118" s="8" t="s">
        <v>238</v>
      </c>
      <c r="D118" s="137">
        <f>SUM(D111:D117)</f>
        <v>2204</v>
      </c>
      <c r="E118" s="108"/>
      <c r="F118" s="137">
        <f>SUM(F111:F117)</f>
        <v>2592</v>
      </c>
      <c r="G118" s="108"/>
      <c r="H118" s="118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90"/>
    </row>
    <row r="119" spans="1:20" ht="11.25" customHeight="1">
      <c r="A119" s="8" t="s">
        <v>239</v>
      </c>
      <c r="D119" s="15">
        <v>-404</v>
      </c>
      <c r="E119" s="108"/>
      <c r="F119" s="15">
        <v>0</v>
      </c>
      <c r="G119" s="108"/>
      <c r="H119" s="8" t="s">
        <v>334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48" t="s">
        <v>353</v>
      </c>
    </row>
    <row r="120" spans="1:20" ht="11.25" customHeight="1">
      <c r="A120" s="5" t="s">
        <v>317</v>
      </c>
      <c r="C120" s="44"/>
      <c r="D120" s="137">
        <f>SUM(D118:D119)</f>
        <v>1800</v>
      </c>
      <c r="E120" s="108"/>
      <c r="F120" s="137">
        <v>2592</v>
      </c>
      <c r="G120" s="108"/>
      <c r="H120" s="5" t="s">
        <v>335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40" t="s">
        <v>354</v>
      </c>
    </row>
    <row r="121" spans="1:20" ht="11.25" customHeight="1">
      <c r="A121" s="14" t="s">
        <v>316</v>
      </c>
      <c r="B121" s="67"/>
      <c r="C121" s="81"/>
      <c r="D121" s="122"/>
      <c r="E121" s="123"/>
      <c r="F121" s="123"/>
      <c r="G121" s="123"/>
      <c r="H121" s="119"/>
      <c r="I121" s="114"/>
      <c r="J121" s="114"/>
      <c r="K121" s="114"/>
      <c r="L121" s="114"/>
      <c r="M121" s="114"/>
      <c r="N121" s="126" t="s">
        <v>229</v>
      </c>
      <c r="O121" s="114"/>
      <c r="P121" s="114"/>
      <c r="Q121" s="114"/>
      <c r="R121" s="114"/>
      <c r="S121" s="115"/>
      <c r="T121" s="47" t="s">
        <v>97</v>
      </c>
    </row>
    <row r="122" spans="1:20" ht="11.25" customHeight="1">
      <c r="A122" s="8" t="s">
        <v>87</v>
      </c>
      <c r="D122" s="15">
        <v>200</v>
      </c>
      <c r="E122" s="108"/>
      <c r="F122" s="15">
        <v>7</v>
      </c>
      <c r="G122" s="108"/>
      <c r="H122" s="5" t="s">
        <v>344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49" t="s">
        <v>183</v>
      </c>
    </row>
    <row r="123" spans="1:20" ht="11.25" customHeight="1">
      <c r="A123" s="8" t="s">
        <v>88</v>
      </c>
      <c r="D123" s="15">
        <v>53799</v>
      </c>
      <c r="E123" s="108"/>
      <c r="F123" s="15">
        <v>11008</v>
      </c>
      <c r="G123" s="108"/>
      <c r="H123" s="5" t="s">
        <v>343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46" t="s">
        <v>355</v>
      </c>
    </row>
    <row r="124" spans="1:20" ht="11.25" customHeight="1">
      <c r="A124" s="8" t="s">
        <v>89</v>
      </c>
      <c r="D124" s="15">
        <v>491</v>
      </c>
      <c r="E124" s="108"/>
      <c r="F124" s="15">
        <v>14803</v>
      </c>
      <c r="G124" s="108"/>
      <c r="H124" s="5" t="s">
        <v>340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49" t="s">
        <v>184</v>
      </c>
    </row>
    <row r="125" spans="1:20" ht="11.25" customHeight="1">
      <c r="A125" s="8" t="s">
        <v>90</v>
      </c>
      <c r="D125" s="15">
        <v>298</v>
      </c>
      <c r="E125" s="83"/>
      <c r="F125" s="15">
        <v>15</v>
      </c>
      <c r="G125" s="108"/>
      <c r="H125" s="5" t="s">
        <v>341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46" t="s">
        <v>356</v>
      </c>
    </row>
    <row r="126" spans="1:20" ht="11.25" customHeight="1">
      <c r="A126" s="8" t="s">
        <v>240</v>
      </c>
      <c r="D126" s="15">
        <v>4383</v>
      </c>
      <c r="E126" s="125"/>
      <c r="F126" s="15">
        <v>4611</v>
      </c>
      <c r="G126" s="108"/>
      <c r="H126" s="5" t="s">
        <v>342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49" t="s">
        <v>179</v>
      </c>
    </row>
    <row r="127" spans="1:20" ht="11.25" customHeight="1">
      <c r="A127" s="8" t="s">
        <v>288</v>
      </c>
      <c r="D127" s="15">
        <v>576</v>
      </c>
      <c r="E127" s="83"/>
      <c r="F127" s="15">
        <v>564</v>
      </c>
      <c r="G127" s="108"/>
      <c r="H127" s="118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49"/>
    </row>
    <row r="128" spans="1:20" ht="11.25" customHeight="1">
      <c r="A128" s="8" t="s">
        <v>289</v>
      </c>
      <c r="D128" s="15">
        <v>2617</v>
      </c>
      <c r="E128" s="108"/>
      <c r="F128" s="15">
        <v>2007</v>
      </c>
      <c r="G128" s="108"/>
      <c r="H128" s="118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49"/>
    </row>
    <row r="129" spans="1:20" ht="11.25" customHeight="1">
      <c r="A129" s="5" t="s">
        <v>95</v>
      </c>
      <c r="D129" s="137">
        <f>SUM(D122:D128)</f>
        <v>62364</v>
      </c>
      <c r="E129" s="108"/>
      <c r="F129" s="137">
        <f>SUM(F122:F128)</f>
        <v>33015</v>
      </c>
      <c r="G129" s="108"/>
      <c r="H129" s="92"/>
      <c r="I129" s="87"/>
      <c r="J129" s="99"/>
      <c r="K129" s="99"/>
      <c r="L129" s="99"/>
      <c r="M129" s="99"/>
      <c r="N129" s="99"/>
      <c r="O129" s="99"/>
      <c r="P129" s="99"/>
      <c r="Q129" s="99"/>
      <c r="R129" s="99"/>
      <c r="S129" s="87"/>
      <c r="T129" s="46" t="s">
        <v>253</v>
      </c>
    </row>
    <row r="130" spans="1:20" ht="11.25" customHeight="1">
      <c r="A130" s="8" t="s">
        <v>290</v>
      </c>
      <c r="D130" s="15">
        <v>13426</v>
      </c>
      <c r="E130" s="108"/>
      <c r="F130" s="15">
        <v>4848</v>
      </c>
      <c r="G130" s="108"/>
      <c r="H130" s="5" t="s">
        <v>345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46" t="s">
        <v>254</v>
      </c>
    </row>
    <row r="131" spans="1:20" ht="11.25" customHeight="1">
      <c r="A131" s="8" t="s">
        <v>91</v>
      </c>
      <c r="D131" s="15">
        <v>208</v>
      </c>
      <c r="E131" s="108"/>
      <c r="F131" s="44">
        <v>0</v>
      </c>
      <c r="G131" s="108"/>
      <c r="H131" s="5" t="s">
        <v>346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58" t="s">
        <v>255</v>
      </c>
    </row>
    <row r="132" spans="1:20" ht="11.25" customHeight="1">
      <c r="A132" s="8" t="s">
        <v>92</v>
      </c>
      <c r="D132" s="15">
        <v>4834</v>
      </c>
      <c r="E132" s="108"/>
      <c r="F132" s="15">
        <v>984</v>
      </c>
      <c r="G132" s="108"/>
      <c r="H132" s="5" t="s">
        <v>349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40" t="s">
        <v>256</v>
      </c>
    </row>
    <row r="133" spans="1:20" ht="11.25" customHeight="1">
      <c r="A133" s="8" t="s">
        <v>93</v>
      </c>
      <c r="D133" s="15">
        <v>32481</v>
      </c>
      <c r="E133" s="108"/>
      <c r="F133" s="15">
        <v>18895</v>
      </c>
      <c r="G133" s="108"/>
      <c r="H133" s="5" t="s">
        <v>347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46" t="s">
        <v>257</v>
      </c>
    </row>
    <row r="134" spans="1:20" ht="11.25" customHeight="1">
      <c r="A134" s="8" t="s">
        <v>94</v>
      </c>
      <c r="D134" s="15">
        <v>11415</v>
      </c>
      <c r="E134" s="108"/>
      <c r="F134" s="15">
        <v>8288</v>
      </c>
      <c r="G134" s="108"/>
      <c r="H134" s="5" t="s">
        <v>348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46" t="s">
        <v>258</v>
      </c>
    </row>
    <row r="135" spans="1:20" ht="11.25" customHeight="1">
      <c r="A135" s="5" t="s">
        <v>98</v>
      </c>
      <c r="D135" s="137">
        <f>SUM(D130:D134)</f>
        <v>62364</v>
      </c>
      <c r="E135" s="108"/>
      <c r="F135" s="137">
        <f>SUM(F130:F134)</f>
        <v>33015</v>
      </c>
      <c r="G135" s="108"/>
      <c r="H135" s="92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46" t="s">
        <v>259</v>
      </c>
    </row>
    <row r="136" spans="1:20" ht="11.25" customHeight="1">
      <c r="A136" s="8" t="s">
        <v>115</v>
      </c>
      <c r="D136" s="15">
        <v>15017</v>
      </c>
      <c r="E136" s="108"/>
      <c r="F136" s="83"/>
      <c r="G136" s="108"/>
      <c r="H136" s="118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38" t="s">
        <v>314</v>
      </c>
    </row>
    <row r="137" spans="1:20" ht="11.25" customHeight="1">
      <c r="A137" s="8" t="s">
        <v>116</v>
      </c>
      <c r="D137" s="15">
        <v>8987</v>
      </c>
      <c r="E137" s="108"/>
      <c r="F137" s="15">
        <v>11707</v>
      </c>
      <c r="G137" s="108"/>
      <c r="H137" s="5" t="s">
        <v>350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39" t="s">
        <v>180</v>
      </c>
    </row>
    <row r="138" spans="1:20" ht="11.25" customHeight="1">
      <c r="A138" s="8" t="s">
        <v>117</v>
      </c>
      <c r="D138" s="108"/>
      <c r="E138" s="108"/>
      <c r="F138" s="108"/>
      <c r="G138" s="108"/>
      <c r="H138" s="118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40" t="s">
        <v>144</v>
      </c>
    </row>
    <row r="139" spans="1:20" ht="11.25" customHeight="1">
      <c r="A139" s="8" t="s">
        <v>121</v>
      </c>
      <c r="D139" s="83"/>
      <c r="F139" s="83"/>
      <c r="H139" s="8" t="s">
        <v>260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40" t="s">
        <v>145</v>
      </c>
    </row>
    <row r="140" spans="1:20" ht="11.25" customHeight="1">
      <c r="A140" s="24" t="s">
        <v>247</v>
      </c>
      <c r="B140" s="64"/>
      <c r="C140" s="78"/>
      <c r="D140" s="120"/>
      <c r="E140" s="64"/>
      <c r="F140" s="82"/>
      <c r="G140" s="64"/>
      <c r="H140" s="24" t="s">
        <v>261</v>
      </c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17" t="s">
        <v>231</v>
      </c>
    </row>
    <row r="141" spans="1:19" ht="11.25" customHeight="1" hidden="1">
      <c r="A141" s="24"/>
      <c r="B141" s="64"/>
      <c r="C141" s="78"/>
      <c r="D141" s="64"/>
      <c r="E141" s="64"/>
      <c r="F141" s="64"/>
      <c r="G141" s="64"/>
      <c r="H141" s="64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</sheetData>
  <hyperlinks>
    <hyperlink ref="T70" r:id="rId1" display="www.ljbos.se"/>
  </hyperlinks>
  <printOptions/>
  <pageMargins left="0.2362204724409449" right="0.2362204724409449" top="0.31496062992125984" bottom="0.49" header="0.47" footer="0.2"/>
  <pageSetup horizontalDpi="300" verticalDpi="300" orientation="landscape" paperSize="8" scale="98" r:id="rId5"/>
  <headerFooter alignWithMargins="0">
    <oddFooter>&amp;CGöteborg Stad -  Ekonomisk Redovisning för 2005</oddFooter>
  </headerFooter>
  <rowBreaks count="2" manualBreakCount="2">
    <brk id="70" max="19" man="1"/>
    <brk id="140" max="19" man="1"/>
  </rowBreaks>
  <drawing r:id="rId4"/>
  <legacyDrawing r:id="rId3"/>
  <oleObjects>
    <oleObject progId="MS_ClipArt_Gallery.5" shapeId="13174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LJBOS</dc:creator>
  <cp:keywords/>
  <dc:description/>
  <cp:lastModifiedBy>Lennart Josefsson</cp:lastModifiedBy>
  <cp:lastPrinted>2006-05-29T11:21:48Z</cp:lastPrinted>
  <dcterms:created xsi:type="dcterms:W3CDTF">2001-06-18T16:04:34Z</dcterms:created>
  <dcterms:modified xsi:type="dcterms:W3CDTF">2006-05-29T11:22:06Z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