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8900" windowHeight="8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'Blad1'!$A$1:$T$139</definedName>
  </definedNames>
  <calcPr fullCalcOnLoad="1"/>
</workbook>
</file>

<file path=xl/sharedStrings.xml><?xml version="1.0" encoding="utf-8"?>
<sst xmlns="http://schemas.openxmlformats.org/spreadsheetml/2006/main" count="369" uniqueCount="360">
  <si>
    <t>kort</t>
  </si>
  <si>
    <t>Antal:</t>
  </si>
  <si>
    <t>INTÄKTER</t>
  </si>
  <si>
    <t>BIDRAG</t>
  </si>
  <si>
    <t>VINST</t>
  </si>
  <si>
    <t>Kommunfullmäktige</t>
  </si>
  <si>
    <t>KF</t>
  </si>
  <si>
    <t xml:space="preserve"> - Kommunstyrelsen</t>
  </si>
  <si>
    <t>SDN- Askim</t>
  </si>
  <si>
    <t>SDN- Backa</t>
  </si>
  <si>
    <t>SDN- Bergsjön</t>
  </si>
  <si>
    <t>SDN- Biskopsgården</t>
  </si>
  <si>
    <t>SDN- Centrum</t>
  </si>
  <si>
    <t>SDN- Frölunda</t>
  </si>
  <si>
    <t>SDN- Gunnared</t>
  </si>
  <si>
    <t>SDN- Härlanda</t>
  </si>
  <si>
    <t>SDN- Högsbo</t>
  </si>
  <si>
    <t>SDN- Kortedala</t>
  </si>
  <si>
    <t>SDN- Kärra-Rödbo</t>
  </si>
  <si>
    <t>SDN- Linnéstaden</t>
  </si>
  <si>
    <t>SDN- Lundby</t>
  </si>
  <si>
    <t>SDN- Lärjedalen</t>
  </si>
  <si>
    <t>SDN- Majorna</t>
  </si>
  <si>
    <t>SDN- Styrsö</t>
  </si>
  <si>
    <t>SDN- Torslanda</t>
  </si>
  <si>
    <t>SDN- Tuve-Säve</t>
  </si>
  <si>
    <t>SDN- Tynnered</t>
  </si>
  <si>
    <t>SDN- Älvsborg</t>
  </si>
  <si>
    <t>SDN- Örgryte</t>
  </si>
  <si>
    <t>Summa Stadsdelsnämnder</t>
  </si>
  <si>
    <t xml:space="preserve">Stadsdelsnämnder :   </t>
  </si>
  <si>
    <t>Eget Kap</t>
  </si>
  <si>
    <t xml:space="preserve"> - Utbildningsnämnden</t>
  </si>
  <si>
    <t xml:space="preserve"> - Vuxenutbildningsnämnden</t>
  </si>
  <si>
    <t xml:space="preserve"> - Studieförbunden</t>
  </si>
  <si>
    <t xml:space="preserve"> - Park och Naturnämnden</t>
  </si>
  <si>
    <t xml:space="preserve"> - Styrelsen för Keilers Park</t>
  </si>
  <si>
    <t xml:space="preserve"> - Idrotts och Föreningsnämnden</t>
  </si>
  <si>
    <t xml:space="preserve"> - Kulturnämnden</t>
  </si>
  <si>
    <t xml:space="preserve"> - Miljönämnden</t>
  </si>
  <si>
    <t xml:space="preserve"> - Trafiknämnden</t>
  </si>
  <si>
    <t xml:space="preserve"> - Färdtjänstnämnden</t>
  </si>
  <si>
    <t xml:space="preserve"> - Kretsloppsnämnden</t>
  </si>
  <si>
    <t xml:space="preserve"> - Byggnadsnämnden</t>
  </si>
  <si>
    <t xml:space="preserve"> - Lokalförsörjningsnämnden</t>
  </si>
  <si>
    <t xml:space="preserve"> - Lokalsekretariatet</t>
  </si>
  <si>
    <t>Övrig Verksamhet</t>
  </si>
  <si>
    <t xml:space="preserve"> - Kommunledning</t>
  </si>
  <si>
    <t xml:space="preserve"> - Revisionskollegiet</t>
  </si>
  <si>
    <t xml:space="preserve"> - Konsumentnämnden</t>
  </si>
  <si>
    <t xml:space="preserve"> - Överförmyndarnämnden</t>
  </si>
  <si>
    <t xml:space="preserve"> - Valnämnden</t>
  </si>
  <si>
    <t xml:space="preserve"> - Arkivnämnden</t>
  </si>
  <si>
    <t>Finansförvaltning</t>
  </si>
  <si>
    <t>Konsolidering</t>
  </si>
  <si>
    <t>Göteborgs Stads Bolag:</t>
  </si>
  <si>
    <t>GKF</t>
  </si>
  <si>
    <t xml:space="preserve"> - Beställarförbundet DELTA Hisingen</t>
  </si>
  <si>
    <t xml:space="preserve"> - Göteborgs Stadsteater AB</t>
  </si>
  <si>
    <t xml:space="preserve"> - Liseberg AB</t>
  </si>
  <si>
    <t xml:space="preserve"> - Got Event AB</t>
  </si>
  <si>
    <t xml:space="preserve"> - Göteborgs Energi AB</t>
  </si>
  <si>
    <t xml:space="preserve"> - Hantverk,-och Industrihus i GBG AB</t>
  </si>
  <si>
    <t>HIGAB</t>
  </si>
  <si>
    <t xml:space="preserve"> - Göteborgs Hamn AB</t>
  </si>
  <si>
    <t xml:space="preserve"> - Lindholmen Utveckling AB</t>
  </si>
  <si>
    <t xml:space="preserve"> - Göteborgs &amp; Co Kommunintressent</t>
  </si>
  <si>
    <t xml:space="preserve"> - Kommunleasing i GBG AB</t>
  </si>
  <si>
    <t>KLAB</t>
  </si>
  <si>
    <t xml:space="preserve"> - Försäkring AB Göta Lejon </t>
  </si>
  <si>
    <t xml:space="preserve"> - Göteborgs Stads Upphandling AB</t>
  </si>
  <si>
    <t>Övriga Bolag:</t>
  </si>
  <si>
    <t>BRG</t>
  </si>
  <si>
    <t>Göteborgs Frihamn AB</t>
  </si>
  <si>
    <t>Grefab</t>
  </si>
  <si>
    <t>Gryab</t>
  </si>
  <si>
    <t>Verksamhetens Intäkter</t>
  </si>
  <si>
    <t xml:space="preserve"> - Business Region Göteborg AB</t>
  </si>
  <si>
    <t xml:space="preserve"> - Fastighets AB Göta Lejon</t>
  </si>
  <si>
    <t>Verksamhetens kostnader</t>
  </si>
  <si>
    <t>Jämförelsestörande poster</t>
  </si>
  <si>
    <t>Skatteintäkter</t>
  </si>
  <si>
    <t>Generella Statsbidrag o utjämning</t>
  </si>
  <si>
    <t>Finansiellt netto</t>
  </si>
  <si>
    <t>Immateriella anläggningstillgångar</t>
  </si>
  <si>
    <t>Materiella anläggningstillgångar</t>
  </si>
  <si>
    <t>Finansiella Tillgångar</t>
  </si>
  <si>
    <t>Förråd och lager</t>
  </si>
  <si>
    <t>Minoritetsintressen</t>
  </si>
  <si>
    <t>Avsättningar</t>
  </si>
  <si>
    <t>Långfristiga skulder</t>
  </si>
  <si>
    <t>Kortfristiga skulder</t>
  </si>
  <si>
    <t>Summa Tillgångar</t>
  </si>
  <si>
    <t xml:space="preserve"> Resultaträkning</t>
  </si>
  <si>
    <t xml:space="preserve"> Balansräkning</t>
  </si>
  <si>
    <t>Skulder,Avsättning,Eget Kapital</t>
  </si>
  <si>
    <t xml:space="preserve"> - Göteborgs Varubelåning AB</t>
  </si>
  <si>
    <t xml:space="preserve"> - Miljöfordon i Göteborg AB</t>
  </si>
  <si>
    <t>Bostads AB Poseidon/Bostadsbolaget/Familjebostäder/Gårdstensbostäder/Hjällbobostaden/Göteborgslokalen AB/Gbg Stads Parkering AB/Tomträttskassa AB</t>
  </si>
  <si>
    <t>Idrotts,KulturCentrum Scandinavium AB/Mässgatan AB/Egnahemsbolaget/Framtidens Bostadsfin.Nr 1 AB/Framtiden Housing Finance no2 AB/Göteborgshem AB</t>
  </si>
  <si>
    <t>Framtid</t>
  </si>
  <si>
    <t>GS</t>
  </si>
  <si>
    <t>GBG Kommunala Förvaltning AB</t>
  </si>
  <si>
    <r>
      <t xml:space="preserve">Förvaltnings AB Framtiden </t>
    </r>
    <r>
      <rPr>
        <sz val="8"/>
        <rFont val="Arial"/>
        <family val="2"/>
      </rPr>
      <t>(100%)</t>
    </r>
  </si>
  <si>
    <t>Renova AB                                 (83%)</t>
  </si>
  <si>
    <t>Gbg Region Fritidshamnar AB    (80%)</t>
  </si>
  <si>
    <t>Gbg Region Ryaverks AB          (71%)</t>
  </si>
  <si>
    <t>AB Kärra Centrum                      (51%)</t>
  </si>
  <si>
    <t>Boplats Göteborg AB                 (70%)</t>
  </si>
  <si>
    <t xml:space="preserve"> - Fastigheten Stretered             (57%)</t>
  </si>
  <si>
    <t xml:space="preserve"> - Räddn.tjänstförbund Storgbg  (74%)</t>
  </si>
  <si>
    <t>Bokfört värde: 1 miljon kronor</t>
  </si>
  <si>
    <t>Borgenförbindelser</t>
  </si>
  <si>
    <t>Ansvarsförbindelser</t>
  </si>
  <si>
    <t>Leasingavtal</t>
  </si>
  <si>
    <t>Summa SDN och Övriga nämnder</t>
  </si>
  <si>
    <t>Styrelse/Sekretariat/Beredning/Nätverk/Delta-gruppen/Finasiell samordning Försäkringskassa.Primärvård,Socialtjänst/</t>
  </si>
  <si>
    <t>Investeringar</t>
  </si>
  <si>
    <t>16-19</t>
  </si>
  <si>
    <t>.1-5</t>
  </si>
  <si>
    <t>20-64</t>
  </si>
  <si>
    <t>65-74</t>
  </si>
  <si>
    <t>75-79</t>
  </si>
  <si>
    <t>80-84</t>
  </si>
  <si>
    <t>Ålder:</t>
  </si>
  <si>
    <t>Antal invån.</t>
  </si>
  <si>
    <t>Förändring:</t>
  </si>
  <si>
    <t>Förskolan</t>
  </si>
  <si>
    <t>Skolbarnomsorg</t>
  </si>
  <si>
    <t>Grundskola inkl särskolan</t>
  </si>
  <si>
    <t>Äldreomsorg inkl hemsjukvård</t>
  </si>
  <si>
    <t>Individ o omsorg</t>
  </si>
  <si>
    <t>Funktionshindrade</t>
  </si>
  <si>
    <t>Övriga- resursuppdrag</t>
  </si>
  <si>
    <t>Gymnasieskolan inkl.komvux</t>
  </si>
  <si>
    <t>Övrig verksamhet</t>
  </si>
  <si>
    <t>Övr.verksamhet SDF(kök,adm,städ)</t>
  </si>
  <si>
    <t>Kommunförbund</t>
  </si>
  <si>
    <t>Summa inom förvaltningen</t>
  </si>
  <si>
    <t>Göteborg Stad</t>
  </si>
  <si>
    <t xml:space="preserve">  Stabbegatan 59</t>
  </si>
  <si>
    <t xml:space="preserve">  416 80 Göteborg  031 219488</t>
  </si>
  <si>
    <t>Ask</t>
  </si>
  <si>
    <t>Bac</t>
  </si>
  <si>
    <t>Ber</t>
  </si>
  <si>
    <t>Bis</t>
  </si>
  <si>
    <t>Cen</t>
  </si>
  <si>
    <t>Frö</t>
  </si>
  <si>
    <t>Gun</t>
  </si>
  <si>
    <t>Här</t>
  </si>
  <si>
    <t>Hög</t>
  </si>
  <si>
    <t>Kär</t>
  </si>
  <si>
    <t>Lin</t>
  </si>
  <si>
    <t>Lun</t>
  </si>
  <si>
    <t>Lär</t>
  </si>
  <si>
    <t>Maj</t>
  </si>
  <si>
    <t>Sty</t>
  </si>
  <si>
    <t>Tor</t>
  </si>
  <si>
    <t>Tuv</t>
  </si>
  <si>
    <t>Tyn</t>
  </si>
  <si>
    <t>Älv</t>
  </si>
  <si>
    <t>Örg</t>
  </si>
  <si>
    <t>Grundskola</t>
  </si>
  <si>
    <t>Elever</t>
  </si>
  <si>
    <t>Friskola</t>
  </si>
  <si>
    <t xml:space="preserve"> Utbildning i Göteborg</t>
  </si>
  <si>
    <t xml:space="preserve"> Övrig Verksamhet</t>
  </si>
  <si>
    <t xml:space="preserve"> Mark och Bostäder</t>
  </si>
  <si>
    <t xml:space="preserve"> Bolag</t>
  </si>
  <si>
    <t xml:space="preserve"> Kommunalförbund</t>
  </si>
  <si>
    <t xml:space="preserve"> Framtiden Koncernen</t>
  </si>
  <si>
    <t xml:space="preserve"> Övrig bolag</t>
  </si>
  <si>
    <t xml:space="preserve"> - Bostadsbolag 67 500 lägenheter</t>
  </si>
  <si>
    <t xml:space="preserve">        Landstingsskatt=    10:25 kr/100</t>
  </si>
  <si>
    <t>Räntebärande skulder</t>
  </si>
  <si>
    <t xml:space="preserve">  LJBOS Svensk Tesaurus</t>
  </si>
  <si>
    <r>
      <t xml:space="preserve"> Stadsdelsnämnder </t>
    </r>
    <r>
      <rPr>
        <sz val="8"/>
        <rFont val="Arial"/>
        <family val="2"/>
      </rPr>
      <t xml:space="preserve"> 21 st</t>
    </r>
  </si>
  <si>
    <t xml:space="preserve"> Resultat</t>
  </si>
  <si>
    <t>Kommunen Gbg</t>
  </si>
  <si>
    <t>Koncernen Gbg</t>
  </si>
  <si>
    <t>Gymnasiet</t>
  </si>
  <si>
    <t>Anställda inom verksamhet i GBG</t>
  </si>
  <si>
    <t>VA-verket/Produktion:290 000m3 dricksvatten per dygn/Rörnätsservice/Projektering/Bygg,underhåll/Lackarebäckverket/Alelyckans reningsverk</t>
  </si>
  <si>
    <t xml:space="preserve"> - MedicHus Nämnden</t>
  </si>
  <si>
    <t>Kommunfullmäktig/Kommunstyrelse/Stadskansli/Koncernbank</t>
  </si>
  <si>
    <t>Idrotts,-och föreningsförvaltningen/Föreningsstöd/Idrottsanläggningar/Simhallar/Scandinavium/Föreningsenheten/Fest,-konferanslokaler</t>
  </si>
  <si>
    <t>Kulturförvaltningen/Folkteatern Gbg/Kansli/"Kultur Göteborg"/Konstavdelning/Namnberedningen/KULF/Pusterviksteatern/Skolteatern</t>
  </si>
  <si>
    <r>
      <t>Bolag</t>
    </r>
    <r>
      <rPr>
        <sz val="8"/>
        <rFont val="Arial"/>
        <family val="2"/>
      </rPr>
      <t>:Liseberg AB/Göteborg &amp; Co Träffpunkt AB(Turistbyrån)</t>
    </r>
  </si>
  <si>
    <r>
      <t>Bolag</t>
    </r>
    <r>
      <rPr>
        <sz val="8"/>
        <rFont val="Arial"/>
        <family val="2"/>
      </rPr>
      <t>:BoPlats Gbg AB/Poseidon AB/Bostadsbolaget AB/Familjebostäder AB/Gårdstensbostäder AB/HjällboBostaden AB/Långedrag AB</t>
    </r>
  </si>
  <si>
    <t>Färdtjänstförvaltningen/Resetjänsten/Tillståndsgivning/Färdtjänstresor/Sjukresor/Riksfärdstjänst/Flexlinjen</t>
  </si>
  <si>
    <t>Stadsbyggnadskontoret/Stadsbyggnadsdirektör/Lantmäterimyndigheten i Göteborg/Arkiv o Husritningar/Bygglovsärenden/Inspektörer</t>
  </si>
  <si>
    <t>"Konsument Göteborg"/Rådgivning/Tester/Faktablad</t>
  </si>
  <si>
    <t>För Västra Götalandsregionen/Göteborgs Stad med region o stadsarkiv/Folkrörelsernas arkiv</t>
  </si>
  <si>
    <r>
      <t>Bola</t>
    </r>
    <r>
      <rPr>
        <sz val="8"/>
        <rFont val="Arial"/>
        <family val="2"/>
      </rPr>
      <t>g:Gbg Stads Upphandling AB/Kommunleasing AB/Hantverk o Industrihus AB/Kulturfastigheter i Gbg AB/Gbg Lokaler AB/Försäkr. Göta Lejon AB</t>
    </r>
  </si>
  <si>
    <t>Göteborg o Co Träffpunkt AB - anslag</t>
  </si>
  <si>
    <t>Park och Naturförvaltningen ansvar Park o grönområden,-Slottsskogen,-Trädgårdsföreningen,-SDN-parker(6 st parkintendenter)/Gaturenhållning</t>
  </si>
  <si>
    <t>Överförmyndarförvaltningen</t>
  </si>
  <si>
    <t>ADB</t>
  </si>
  <si>
    <t xml:space="preserve"> - Göteborgs Gatu AB  (Gatubolaget)</t>
  </si>
  <si>
    <t>Ägd 40% av Göteborgs kommun och 30% av Framtidenkoncernen sköter lägenhetsförmedling av bostadsbolagen i GBG.</t>
  </si>
  <si>
    <t>Samägt bolag av Gbg Stad - regionen samt privata intressenter marknadsför göteborg och regionen som turist,-evenemangstad.</t>
  </si>
  <si>
    <r>
      <t>Bolag</t>
    </r>
    <r>
      <rPr>
        <sz val="8"/>
        <rFont val="Arial"/>
        <family val="2"/>
      </rPr>
      <t>:Norra Älvstranden Utveckling AB/Frivilliga Studieverksamheten/Samskolan/</t>
    </r>
  </si>
  <si>
    <t>Miljöförvaltningen/"Herr Luft"/"Göteborgs Eko"/Livsmedelenhet/Miljöskydd/Närmiljö/Plan,-trafik</t>
  </si>
  <si>
    <t>Kretsloppskontoret/Finansiering genom vatten och avfallsavgifter/Återvinning/Sortering/Kompostering</t>
  </si>
  <si>
    <t>Stationer vid Lundby/Gårda/Torslanda/Askim/Frölunda/Kortedala/Angered/Säve</t>
  </si>
  <si>
    <t>Fastighetskontoret/Göteborgs stads växel/Markanvändningen för bostäder,-handel och industri/Tomträtter</t>
  </si>
  <si>
    <t>Lokalförsörjningsförvaltningen (LLF-Norr,-Väster,-Centrum,-Hisingen)/Förvaltar skol,-förskolefastigheter med drift,underhåll,teknik,service</t>
  </si>
  <si>
    <t>MedicHus-förvaltning av fastigheter för äldreboende och funktionshindrade,Lillhagsparken</t>
  </si>
  <si>
    <t>LFN</t>
  </si>
  <si>
    <t>Stadsrevisionskontoret/Stadsrevisionens granskar på uppdrag av 11 st förtroendevalda revisorer</t>
  </si>
  <si>
    <t xml:space="preserve">med ADB-Kontoret tillhandahåller ekonomisystem,kommunikationssystem,Pc-tjänster </t>
  </si>
  <si>
    <t>Entreprenör,drift,underhåll av gator,trafik,miljö,anläggningar/Teknisk Service Gatubolaget AB</t>
  </si>
  <si>
    <t>Kulturfastigheter i Gbg AB(Kigab)/Långedrag AB/Saluhall AB/Förvaltning Bältespännaren AB</t>
  </si>
  <si>
    <t>Fribordet AB/Prato AB/GVA fastighet AB/Fast.AB Fogsvansen/Eriksbergs förvaltning AB/Norra Älvstranden Parkering AB</t>
  </si>
  <si>
    <t>Försäkrar fastigheter och andra värden för Göteborg stad med anslutna verksamheter.</t>
  </si>
  <si>
    <t>Samverkan i Regionen för bästa företagskontakt och etablering med näringslivsutveckling med 13 kommuner.</t>
  </si>
  <si>
    <t>Göteborgs- Spårvägar AB / Trafik AB</t>
  </si>
  <si>
    <r>
      <t xml:space="preserve">Kommunalförbund             </t>
    </r>
    <r>
      <rPr>
        <sz val="8"/>
        <rFont val="Arial"/>
        <family val="2"/>
      </rPr>
      <t>ägardel:</t>
    </r>
  </si>
  <si>
    <t xml:space="preserve"> - Göteborgsregionen GR</t>
  </si>
  <si>
    <t>GR</t>
  </si>
  <si>
    <t xml:space="preserve">Samverkan mellal 13 kommuner i regionen i utbildning,forskning,demokrati </t>
  </si>
  <si>
    <t>Noter:</t>
  </si>
  <si>
    <t>Summa-Resultat Göteborgs Kommun</t>
  </si>
  <si>
    <t>www.ljbos.se</t>
  </si>
  <si>
    <t>KOSTNAD</t>
  </si>
  <si>
    <t>Utbildningsförvaltningen/Gymnasieutbildning-12st skolor/Skolchef/Gymnasiesärskolan(Slottsbergsgymnasiet)</t>
  </si>
  <si>
    <t>Räddningsförbundet Storgöteborg</t>
  </si>
  <si>
    <t>Konsolideringar</t>
  </si>
  <si>
    <t>Resultat efter Fin. Poster</t>
  </si>
  <si>
    <t>Finansiella poster</t>
  </si>
  <si>
    <t>Kortfristiga fordringar-övr tillgångar</t>
  </si>
  <si>
    <t>90-</t>
  </si>
  <si>
    <t>S:a</t>
  </si>
  <si>
    <t>Stadsdelsförvaltningarna</t>
  </si>
  <si>
    <t>Övriga förvaltningar</t>
  </si>
  <si>
    <t xml:space="preserve"> GKF - Koncernen - Bolag</t>
  </si>
  <si>
    <t>Totalt inom koncernen - årsarbetare</t>
  </si>
  <si>
    <t>Nettolåneskuld -Koncern/Kommun</t>
  </si>
  <si>
    <t>Bolagen</t>
  </si>
  <si>
    <t xml:space="preserve">       - Göteborgs kommun</t>
  </si>
  <si>
    <t xml:space="preserve">       - Kommunala bolag</t>
  </si>
  <si>
    <t xml:space="preserve">       - Kommunalförbund</t>
  </si>
  <si>
    <r>
      <t xml:space="preserve">  Göteborg stad </t>
    </r>
    <r>
      <rPr>
        <sz val="8"/>
        <rFont val="Arial"/>
        <family val="2"/>
      </rPr>
      <t>(Koncernen)</t>
    </r>
  </si>
  <si>
    <t xml:space="preserve">  - Framtiden AB :   miljarder   </t>
  </si>
  <si>
    <t xml:space="preserve">  - Övr.Bolag       :     miljarder   </t>
  </si>
  <si>
    <t xml:space="preserve">   -Koncernbanken :   miljarder</t>
  </si>
  <si>
    <t xml:space="preserve">     Summa    miljarder</t>
  </si>
  <si>
    <t xml:space="preserve">  Räntor på skuld  :   miljarder</t>
  </si>
  <si>
    <t xml:space="preserve">  Pensionsskuld : miljarder</t>
  </si>
  <si>
    <t xml:space="preserve">  Pensionsavsättning:  miljarder</t>
  </si>
  <si>
    <t>Inköp fastighet(verkstadslokaler) från Gbg Förvaltning AB (  milj)</t>
  </si>
  <si>
    <t>Extern upplåning:( utländsk val)/Intern upplåning:/Vidareupplåning till bolag:/Framtidens koncernens nettolåneskuld: samt övriga bolag:</t>
  </si>
  <si>
    <t>.6-9</t>
  </si>
  <si>
    <t>.10-15</t>
  </si>
  <si>
    <t>85-</t>
  </si>
  <si>
    <t>Koncernen</t>
  </si>
  <si>
    <t>Kommunen</t>
  </si>
  <si>
    <t xml:space="preserve">Utbildning  </t>
  </si>
  <si>
    <t xml:space="preserve"> - Vatten,-avloppsnämnden  Van</t>
  </si>
  <si>
    <t>Vuxenutbildningsförvaltningen/,-Angered(Vuxia,-Hisingen,-Centrum,-Öster,-Norr,-Väster</t>
  </si>
  <si>
    <t>Bokfört värde:  miljoner/Sköter stadstrafiken/Regionaltrafik//Fordonsteknik//Banteknik/Trafikservice med 150 bussar och 9 spårvagnslinjer.</t>
  </si>
  <si>
    <t>Bokfört värde  miljoner/Återvinningsföretag/Transport/Sortering/Behandling av sopavfall för 11 kommuner. (612 000 ton/år)</t>
  </si>
  <si>
    <t>Fastighetsbolag -Bokfört värde: miljoner utvecklar fastigheterna på Norra älvstranden i Bygg-ekonomi/Teknik/Drift</t>
  </si>
  <si>
    <t>Intäkter</t>
  </si>
  <si>
    <t>Årsvinst</t>
  </si>
  <si>
    <t>Balansoms</t>
  </si>
  <si>
    <t>Resultat e.fin</t>
  </si>
  <si>
    <t xml:space="preserve">   - med 18 st dotterbolag</t>
  </si>
  <si>
    <t>Trafikkontoret/www.trafikinformation.nu/Boendeparkering/P-Automater/Handikapptillstånd/Cykelbanor/Kringenprojektet</t>
  </si>
  <si>
    <t>Centralt upphandlingsbolag med ramavtal/NAIS/"Fördelen"/www.upphandlingar.nu</t>
  </si>
  <si>
    <t>Resursnämndsuppgifter</t>
  </si>
  <si>
    <t>Mark Bostäder och Lokaler</t>
  </si>
  <si>
    <t>Kultur och Fritid</t>
  </si>
  <si>
    <t xml:space="preserve"> Kultur och Fritid</t>
  </si>
  <si>
    <t>Infrastuktur Kretslopp och Miljö</t>
  </si>
  <si>
    <t xml:space="preserve"> - Överförmyndarnämnden -arvoden</t>
  </si>
  <si>
    <t>Investering</t>
  </si>
  <si>
    <t>Avskrivningar,nedskrivningar</t>
  </si>
  <si>
    <t>Eget Kapital inkl årets resultat</t>
  </si>
  <si>
    <t xml:space="preserve"> Infrastruktur Kretslopp Miljö</t>
  </si>
  <si>
    <t xml:space="preserve">        Kommunalskatt =   21:55 kr/100</t>
  </si>
  <si>
    <r>
      <t xml:space="preserve">        Summa skatt   </t>
    </r>
    <r>
      <rPr>
        <b/>
        <sz val="7"/>
        <rFont val="Arial"/>
        <family val="2"/>
      </rPr>
      <t>31:80</t>
    </r>
  </si>
  <si>
    <t>FriPoint AB</t>
  </si>
  <si>
    <r>
      <t xml:space="preserve">Minoritetsintresse:/Konsolideringar:/Göteborgsregionen </t>
    </r>
    <r>
      <rPr>
        <b/>
        <sz val="8"/>
        <rFont val="Arial"/>
        <family val="2"/>
      </rPr>
      <t>GR</t>
    </r>
    <r>
      <rPr>
        <sz val="8"/>
        <rFont val="Arial"/>
        <family val="2"/>
      </rPr>
      <t xml:space="preserve"> 13 st medlemskommuner i samverkan (845 000 invånare)</t>
    </r>
  </si>
  <si>
    <r>
      <t>Förebyggande enhet/Räddningsavdelning/Teknisk avd/Personal/Ekonomi/IT Samordnad tjänst mellan Kommuner (</t>
    </r>
    <r>
      <rPr>
        <sz val="7"/>
        <rFont val="Arial"/>
        <family val="2"/>
      </rPr>
      <t>Gbg,K-backa,Mölndal,Härryda,Partille)</t>
    </r>
  </si>
  <si>
    <t>51 211 st</t>
  </si>
  <si>
    <t xml:space="preserve">                                                                                                                                       Framtiden Residential Housing Finance No 3 AB/Framtiden Multi Family Housing Finance No 4 AB</t>
  </si>
  <si>
    <t xml:space="preserve"> - 16 st bostadsbolag</t>
  </si>
  <si>
    <r>
      <t xml:space="preserve">Presidium(ordf.)/ 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 xml:space="preserve"> st ledamöter+ 31 st ersättare /    (s)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m) 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(v) /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(fp) /  (mp)  fördelade inom 6 st partigrupper.</t>
    </r>
  </si>
  <si>
    <r>
      <t xml:space="preserve">Presidium(Ordf.) med 13 st kommunalråd -Ansvarsområden av 8 st Rotlar /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 st ledamöter + 5 ersättare/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(s) /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 (m)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(vp)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(mp)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 xml:space="preserve">2 </t>
    </r>
    <r>
      <rPr>
        <sz val="8"/>
        <rFont val="Arial"/>
        <family val="2"/>
      </rPr>
      <t>(fp)</t>
    </r>
  </si>
  <si>
    <t xml:space="preserve"> - Fastighetsnämndens tranfererinngar</t>
  </si>
  <si>
    <t xml:space="preserve"> - Minoritetsintressen</t>
  </si>
  <si>
    <t xml:space="preserve">Bokfört värde: 1 miljon/Båtplatser:6 771 st i 9 st fritidsbåthamnar med 4 397 st vinteruppläggning </t>
  </si>
  <si>
    <t>Plusenergi ab/Ale Fjärrvärme AB ( 91%)/El/Kyla/Gas/Fjärrvärme/Bredband</t>
  </si>
  <si>
    <t>Bokfört värde:  miljoner</t>
  </si>
  <si>
    <t>Bokfört värde:  miljoner kronor</t>
  </si>
  <si>
    <t>Liseberg Restaurant AB/Hotel Liseberg Heden AB/Liseberg Gäst AB(Kärralund camping,barken Viking)       3,1 milj besökare 2004</t>
  </si>
  <si>
    <t>Arena,-evenemangsbolag Ullevi(-26,5 milj - 0,6 milj besökare),-Scandinavium(-21,5 milj - 0,7 milj besökare)-Valhallabadet(-30,5 milj- 0,5 milj besökare)</t>
  </si>
  <si>
    <t>Totala kostnader: 111 miljoner kr/Besökande:114 000/Egen produktion:15 uppsättningar</t>
  </si>
  <si>
    <t xml:space="preserve"> - Fastighetsnämnden </t>
  </si>
  <si>
    <t xml:space="preserve"> - Framtidens kollektivtrafik</t>
  </si>
  <si>
    <t xml:space="preserve"> -Trygg och vacker stad</t>
  </si>
  <si>
    <t>Realisations (Fastighetsfärsäljning)</t>
  </si>
  <si>
    <t>SDN:101 400/Utbildn.:6 700/Kul o Fri:-8 400/Infr.Kretslopp o miljö:7 300/Mark o bost:185 000/Övrig:16 900/Finans:2 382 600/Fastighetsförsäljn:111 400Kons:-10 200</t>
  </si>
  <si>
    <r>
      <t>Bokfört värde:</t>
    </r>
    <r>
      <rPr>
        <sz val="8"/>
        <rFont val="Arial"/>
        <family val="2"/>
      </rPr>
      <t xml:space="preserve"> miljoner</t>
    </r>
  </si>
  <si>
    <t xml:space="preserve"> - Vilande bolag</t>
  </si>
  <si>
    <t>Göteborg Stad  Utfall 2006</t>
  </si>
  <si>
    <t>Årsredovisning 2006</t>
  </si>
  <si>
    <r>
      <t xml:space="preserve">489 797 invånare i 83 </t>
    </r>
    <r>
      <rPr>
        <sz val="8"/>
        <rFont val="Arial"/>
        <family val="2"/>
      </rPr>
      <t xml:space="preserve">st stadsdelar / </t>
    </r>
    <r>
      <rPr>
        <b/>
        <sz val="8"/>
        <rFont val="Arial"/>
        <family val="2"/>
      </rPr>
      <t>225</t>
    </r>
    <r>
      <rPr>
        <sz val="8"/>
        <rFont val="Arial"/>
        <family val="2"/>
      </rPr>
      <t xml:space="preserve"> st trakter / </t>
    </r>
    <r>
      <rPr>
        <b/>
        <sz val="8"/>
        <rFont val="Arial"/>
        <family val="2"/>
      </rPr>
      <t xml:space="preserve">900 </t>
    </r>
    <r>
      <rPr>
        <sz val="8"/>
        <rFont val="Arial"/>
        <family val="2"/>
      </rPr>
      <t xml:space="preserve">st basområden / 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 xml:space="preserve"> st primära bostadsområden /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st valkretsar med</t>
    </r>
    <r>
      <rPr>
        <b/>
        <sz val="8"/>
        <rFont val="Arial"/>
        <family val="2"/>
      </rPr>
      <t xml:space="preserve"> 267</t>
    </r>
    <r>
      <rPr>
        <sz val="8"/>
        <rFont val="Arial"/>
        <family val="2"/>
      </rPr>
      <t xml:space="preserve"> valdistrikt</t>
    </r>
  </si>
  <si>
    <t>RESULTATRÄKNING 2006</t>
  </si>
  <si>
    <t>BALANSRÄKNING 2006</t>
  </si>
  <si>
    <t>ÅRETS RESULTAT 2006</t>
  </si>
  <si>
    <t>Resultat 2006</t>
  </si>
  <si>
    <t>Copyright 20070702</t>
  </si>
  <si>
    <t>GBG kommun: 452 miljoner</t>
  </si>
  <si>
    <t>GBG  Bolagen: 610  miljoner</t>
  </si>
  <si>
    <t>1 407 milj. Varav</t>
  </si>
  <si>
    <r>
      <t xml:space="preserve"> Kostnad:</t>
    </r>
    <r>
      <rPr>
        <sz val="7"/>
        <rFont val="Arial"/>
        <family val="2"/>
      </rPr>
      <t xml:space="preserve"> miljarder</t>
    </r>
  </si>
  <si>
    <r>
      <t xml:space="preserve"> Kostnad: </t>
    </r>
    <r>
      <rPr>
        <sz val="7"/>
        <rFont val="Arial"/>
        <family val="2"/>
      </rPr>
      <t xml:space="preserve"> miljarder</t>
    </r>
  </si>
  <si>
    <r>
      <t xml:space="preserve"> Kostnad: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miljarder</t>
    </r>
  </si>
  <si>
    <r>
      <t>Summa kostnader :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 xml:space="preserve"> miljard</t>
    </r>
  </si>
  <si>
    <t>Skatter,statsbidrag : miljard</t>
  </si>
  <si>
    <t xml:space="preserve"> Samtliga bolag : 610 miloner</t>
  </si>
  <si>
    <r>
      <t xml:space="preserve">Tillgångar/Skulder: 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>32</t>
    </r>
    <r>
      <rPr>
        <sz val="7"/>
        <rFont val="Arial"/>
        <family val="2"/>
      </rPr>
      <t xml:space="preserve"> miljarder</t>
    </r>
  </si>
  <si>
    <t>Tillgångar/Skulder: 63 miljarder</t>
  </si>
  <si>
    <t xml:space="preserve">  Befolkning 31 Dec 2006</t>
  </si>
  <si>
    <r>
      <t xml:space="preserve"> </t>
    </r>
    <r>
      <rPr>
        <b/>
        <sz val="7"/>
        <rFont val="Arial"/>
        <family val="2"/>
      </rPr>
      <t>Till Härlanda år 2006 :532 milj</t>
    </r>
  </si>
  <si>
    <t xml:space="preserve"> - Nämnden för intraservice</t>
  </si>
  <si>
    <t>Övriga anslag</t>
  </si>
  <si>
    <r>
      <t>Resultat</t>
    </r>
    <r>
      <rPr>
        <sz val="8"/>
        <rFont val="Arial"/>
        <family val="2"/>
      </rPr>
      <t>:Summa överskott:/Finansförvaltning:/Fastighetsförsäljning:/Konsolidering:/</t>
    </r>
  </si>
  <si>
    <t>Total investering:</t>
  </si>
  <si>
    <t>Anställda :   5 695  Deltid</t>
  </si>
  <si>
    <t>Anställda : 22 442  Heltid</t>
  </si>
  <si>
    <r>
      <t>Koncern:</t>
    </r>
    <r>
      <rPr>
        <sz val="8"/>
        <rFont val="Arial"/>
        <family val="2"/>
      </rPr>
      <t xml:space="preserve">Aktier,andelar: /Övr.långfrist.fordringar: /Skattefodran: </t>
    </r>
    <r>
      <rPr>
        <sz val="8"/>
        <color indexed="10"/>
        <rFont val="Arial"/>
        <family val="2"/>
      </rPr>
      <t xml:space="preserve">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:Aktier,andelar: /Långfrist fordringar: /Övrigt: </t>
    </r>
  </si>
  <si>
    <r>
      <t>Koncern:</t>
    </r>
    <r>
      <rPr>
        <sz val="8"/>
        <rFont val="Arial"/>
        <family val="2"/>
      </rPr>
      <t xml:space="preserve">Summa avskrivningar: /Fastigheter:  </t>
    </r>
    <r>
      <rPr>
        <b/>
        <sz val="8"/>
        <color indexed="10"/>
        <rFont val="Arial"/>
        <family val="2"/>
      </rPr>
      <t xml:space="preserve"> 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Maskiner:171/Byggnader:313/Mark:121/Avskrivningar:20</t>
    </r>
  </si>
  <si>
    <r>
      <t>Koncern,Kommun:</t>
    </r>
    <r>
      <rPr>
        <sz val="8"/>
        <rFont val="Arial"/>
        <family val="2"/>
      </rPr>
      <t xml:space="preserve">Preliminär kommunalskatt:17 141/Slutavräkning 2005:101/Preliminär slutavräkning 2006:44 </t>
    </r>
  </si>
  <si>
    <r>
      <t>Koncern,Kommun:</t>
    </r>
    <r>
      <rPr>
        <sz val="8"/>
        <rFont val="Arial"/>
        <family val="2"/>
      </rPr>
      <t xml:space="preserve">Inkomstutjämning:1 730/Regleringsavgift:-9/Kostn.utjämn:53/Nivåjustering: /Gen.sysselsättningsstöd:260/LSS-utjämn:-19 </t>
    </r>
  </si>
  <si>
    <r>
      <t>Koncern</t>
    </r>
    <r>
      <rPr>
        <sz val="8"/>
        <rFont val="Arial"/>
        <family val="2"/>
      </rPr>
      <t xml:space="preserve">:Ränteintäkter: /Finanskostnader:   </t>
    </r>
    <r>
      <rPr>
        <sz val="8"/>
        <color indexed="10"/>
        <rFont val="Arial"/>
        <family val="2"/>
      </rPr>
      <t xml:space="preserve">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:Ränteintäkt dotterbolag:630+2/Ränteintäkt externt:473/Övrigt:39/Räntekostnad dotterbolag:-219/Ext.räntor:-1 013</t>
    </r>
  </si>
  <si>
    <t>Kortfristiga fordr-Konsernbolag</t>
  </si>
  <si>
    <t xml:space="preserve">Uppskjuten skatt:-231/Aktuell skatt:-108/Minoritetsandel:-23 </t>
  </si>
  <si>
    <t>Årets Resultat(Koncern) = 1 407      Årets resultat (kommunen) =  452</t>
  </si>
  <si>
    <r>
      <t>Koncern</t>
    </r>
    <r>
      <rPr>
        <sz val="8"/>
        <rFont val="Arial"/>
        <family val="2"/>
      </rPr>
      <t xml:space="preserve">:Avgifter:2 489/Statsbidrag:2 007/Övriga intäkter:14 788   </t>
    </r>
    <r>
      <rPr>
        <sz val="8"/>
        <color indexed="10"/>
        <rFont val="Arial"/>
        <family val="2"/>
      </rPr>
      <t xml:space="preserve">            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Avgifter:1 901/Statsbidrag:1 613/Övriga intäkter:3 085</t>
    </r>
  </si>
  <si>
    <t>Kassa o Bank+ korta plac</t>
  </si>
  <si>
    <r>
      <t>Koncern</t>
    </r>
    <r>
      <rPr>
        <sz val="8"/>
        <rFont val="Arial"/>
        <family val="2"/>
      </rPr>
      <t xml:space="preserve">:Minoritetsintresse:225   </t>
    </r>
    <r>
      <rPr>
        <sz val="8"/>
        <color indexed="10"/>
        <rFont val="Arial"/>
        <family val="2"/>
      </rPr>
      <t xml:space="preserve">          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</t>
    </r>
  </si>
  <si>
    <r>
      <t>Koncern</t>
    </r>
    <r>
      <rPr>
        <sz val="8"/>
        <rFont val="Arial"/>
        <family val="2"/>
      </rPr>
      <t xml:space="preserve">:Bankskulder:30 743/Övr.skulder:744   </t>
    </r>
    <r>
      <rPr>
        <sz val="8"/>
        <color indexed="10"/>
        <rFont val="Arial"/>
        <family val="2"/>
      </rPr>
      <t xml:space="preserve">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:Bankskulder: /Långa skulder i koncernen: /Pen.skuld dotterbolag: :Övr: </t>
    </r>
  </si>
  <si>
    <t xml:space="preserve">Torshamnen/Skarvikshamnen/Ryahamnen/Ro-ro terminal/Container-terminal/Frihamnen/Majnabbe/Stigbergskajen/Masthuggskajen/Arendal </t>
  </si>
  <si>
    <t>Älvstrandens Utveckling AB</t>
  </si>
  <si>
    <t>TOTALT  alla bolagen</t>
  </si>
  <si>
    <r>
      <t>Koncern</t>
    </r>
    <r>
      <rPr>
        <sz val="8"/>
        <rFont val="Arial"/>
        <family val="2"/>
      </rPr>
      <t xml:space="preserve">:Återförd nedskrivning:      </t>
    </r>
    <r>
      <rPr>
        <sz val="8"/>
        <color indexed="10"/>
        <rFont val="Arial"/>
        <family val="2"/>
      </rPr>
      <t xml:space="preserve">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:Summa intäkter: /Summa kostnader: </t>
    </r>
  </si>
  <si>
    <r>
      <t>Koncern:</t>
    </r>
    <r>
      <rPr>
        <sz val="8"/>
        <rFont val="Arial"/>
        <family val="2"/>
      </rPr>
      <t xml:space="preserve">Mark,anl,byggnader: /Maskiner,inv,tekn.anläggningar:    </t>
    </r>
    <r>
      <rPr>
        <sz val="8"/>
        <color indexed="10"/>
        <rFont val="Arial"/>
        <family val="2"/>
      </rPr>
      <t xml:space="preserve">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:Mark,anläggning,byggnader: /Maskiner,inv: /Övrigt: </t>
    </r>
  </si>
  <si>
    <r>
      <t>Koncern:</t>
    </r>
    <r>
      <rPr>
        <sz val="8"/>
        <rFont val="Arial"/>
        <family val="2"/>
      </rPr>
      <t xml:space="preserve">Balanserade utvecklingskostnader: /Goodwill: /Övrigt:  </t>
    </r>
    <r>
      <rPr>
        <sz val="8"/>
        <color indexed="10"/>
        <rFont val="Arial"/>
        <family val="2"/>
      </rPr>
      <t xml:space="preserve">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:Avskivningsbart värde: /Ackum.avskrivning: </t>
    </r>
  </si>
  <si>
    <r>
      <t>Koncern:</t>
    </r>
    <r>
      <rPr>
        <sz val="8"/>
        <rFont val="Arial"/>
        <family val="2"/>
      </rPr>
      <t xml:space="preserve">Förråd och lager:  </t>
    </r>
    <r>
      <rPr>
        <sz val="8"/>
        <color indexed="10"/>
        <rFont val="Arial"/>
        <family val="2"/>
      </rPr>
      <t xml:space="preserve">                   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:Förråd och lager:                            </t>
    </r>
  </si>
  <si>
    <r>
      <t>Koncern:</t>
    </r>
    <r>
      <rPr>
        <sz val="8"/>
        <rFont val="Arial"/>
        <family val="2"/>
      </rPr>
      <t xml:space="preserve">Kunder: /Övr korta fordringar: /Staten: /Övr:  </t>
    </r>
    <r>
      <rPr>
        <b/>
        <sz val="8"/>
        <color indexed="10"/>
        <rFont val="Arial"/>
        <family val="2"/>
      </rPr>
      <t xml:space="preserve">                  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 xml:space="preserve">Kunder: /Övr.fordran i koncern: /uppl.int: /Staten: /Övr: </t>
    </r>
  </si>
  <si>
    <r>
      <t>Koncern</t>
    </r>
    <r>
      <rPr>
        <sz val="8"/>
        <rFont val="Arial"/>
        <family val="2"/>
      </rPr>
      <t xml:space="preserve">:Eget kapital:13 426/Årets resultat:1 407    </t>
    </r>
    <r>
      <rPr>
        <sz val="8"/>
        <color indexed="10"/>
        <rFont val="Arial"/>
        <family val="2"/>
      </rPr>
      <t xml:space="preserve">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:Eget kapital: 4 848/Årets resultat:452 </t>
    </r>
  </si>
  <si>
    <r>
      <t>Koncern</t>
    </r>
    <r>
      <rPr>
        <sz val="8"/>
        <rFont val="Arial"/>
        <family val="2"/>
      </rPr>
      <t xml:space="preserve">:Avs.pensioner:1 652/Uppskjut skatteskuld:2 928/Övr.avsättn:1 346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:Avsättning för pension:685/Övr.avsättningar:881 </t>
    </r>
  </si>
  <si>
    <r>
      <t>Koncern</t>
    </r>
    <r>
      <rPr>
        <sz val="8"/>
        <rFont val="Arial"/>
        <family val="2"/>
      </rPr>
      <t xml:space="preserve">:Bankskulder: 1999/Leverantörer:2 836/Övriga:6 094  </t>
    </r>
    <r>
      <rPr>
        <sz val="8"/>
        <color indexed="10"/>
        <rFont val="Arial"/>
        <family val="2"/>
      </rPr>
      <t xml:space="preserve">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:Bankskulder: /Korta-långa skulder i koncernen:160+4 646/Övriga: </t>
    </r>
  </si>
  <si>
    <r>
      <t>Koncern</t>
    </r>
    <r>
      <rPr>
        <sz val="8"/>
        <rFont val="Arial"/>
        <family val="2"/>
      </rPr>
      <t xml:space="preserve">:Pensionsskuld: /Särskild löneskatt: /Övr:  </t>
    </r>
    <r>
      <rPr>
        <sz val="8"/>
        <color indexed="10"/>
        <rFont val="Arial"/>
        <family val="2"/>
      </rPr>
      <t xml:space="preserve">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:Pensionsskuld: /Löneskatt: /Borgensförbindelser: </t>
    </r>
  </si>
  <si>
    <r>
      <t>Koncern:</t>
    </r>
    <r>
      <rPr>
        <sz val="8"/>
        <rFont val="Arial"/>
        <family val="2"/>
      </rPr>
      <t xml:space="preserve">Försörjningsstöd:-980/Personal:-16 973/Lokaler:-874/Material,tjänster:-13 804 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 xml:space="preserve">F-stöd:980/Personal:12 642/Lokaler:766/Material,tjänster:9 555 </t>
    </r>
  </si>
  <si>
    <r>
      <t>Vinst Kommun : 452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>miljoner</t>
    </r>
  </si>
  <si>
    <t>Vinst Koncern : 1 407 miljoner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</si>
</sst>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2" borderId="1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2" fillId="3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16" fontId="2" fillId="0" borderId="3" xfId="0" applyNumberFormat="1" applyFont="1" applyBorder="1" applyAlignment="1">
      <alignment/>
    </xf>
    <xf numFmtId="0" fontId="12" fillId="3" borderId="2" xfId="0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2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2" fillId="0" borderId="5" xfId="0" applyNumberFormat="1" applyFont="1" applyBorder="1" applyAlignment="1">
      <alignment/>
    </xf>
    <xf numFmtId="0" fontId="15" fillId="2" borderId="7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3" fontId="12" fillId="0" borderId="9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5" fillId="2" borderId="4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2" fillId="2" borderId="14" xfId="0" applyFont="1" applyFill="1" applyBorder="1" applyAlignment="1">
      <alignment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2" fillId="4" borderId="2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0" fontId="16" fillId="2" borderId="14" xfId="16" applyFont="1" applyFill="1" applyBorder="1" applyAlignment="1">
      <alignment horizontal="center"/>
    </xf>
    <xf numFmtId="0" fontId="17" fillId="2" borderId="14" xfId="16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13" fillId="4" borderId="1" xfId="0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4" borderId="12" xfId="0" applyFont="1" applyFill="1" applyBorder="1" applyAlignment="1">
      <alignment horizontal="left"/>
    </xf>
    <xf numFmtId="0" fontId="12" fillId="4" borderId="1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0" fontId="1" fillId="4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3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6" fillId="2" borderId="14" xfId="0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50</xdr:row>
      <xdr:rowOff>47625</xdr:rowOff>
    </xdr:from>
    <xdr:to>
      <xdr:col>16</xdr:col>
      <xdr:colOff>514350</xdr:colOff>
      <xdr:row>55</xdr:row>
      <xdr:rowOff>123825</xdr:rowOff>
    </xdr:to>
    <xdr:sp>
      <xdr:nvSpPr>
        <xdr:cNvPr id="1" name="Line 11"/>
        <xdr:cNvSpPr>
          <a:spLocks/>
        </xdr:cNvSpPr>
      </xdr:nvSpPr>
      <xdr:spPr>
        <a:xfrm flipH="1" flipV="1">
          <a:off x="10429875" y="7191375"/>
          <a:ext cx="657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19</xdr:col>
      <xdr:colOff>266700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12420600" y="1571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19</xdr:col>
      <xdr:colOff>304800</xdr:colOff>
      <xdr:row>12</xdr:row>
      <xdr:rowOff>0</xdr:rowOff>
    </xdr:to>
    <xdr:sp>
      <xdr:nvSpPr>
        <xdr:cNvPr id="3" name="Line 2"/>
        <xdr:cNvSpPr>
          <a:spLocks/>
        </xdr:cNvSpPr>
      </xdr:nvSpPr>
      <xdr:spPr>
        <a:xfrm>
          <a:off x="12420600" y="1714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14</xdr:row>
      <xdr:rowOff>0</xdr:rowOff>
    </xdr:from>
    <xdr:to>
      <xdr:col>19</xdr:col>
      <xdr:colOff>1095375</xdr:colOff>
      <xdr:row>18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2000250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447675</xdr:colOff>
      <xdr:row>80</xdr:row>
      <xdr:rowOff>0</xdr:rowOff>
    </xdr:from>
    <xdr:to>
      <xdr:col>19</xdr:col>
      <xdr:colOff>1066800</xdr:colOff>
      <xdr:row>84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1430000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219075</xdr:colOff>
      <xdr:row>55</xdr:row>
      <xdr:rowOff>38100</xdr:rowOff>
    </xdr:from>
    <xdr:to>
      <xdr:col>18</xdr:col>
      <xdr:colOff>571500</xdr:colOff>
      <xdr:row>63</xdr:row>
      <xdr:rowOff>0</xdr:rowOff>
    </xdr:to>
    <xdr:sp>
      <xdr:nvSpPr>
        <xdr:cNvPr id="6" name="Oval 5"/>
        <xdr:cNvSpPr>
          <a:spLocks/>
        </xdr:cNvSpPr>
      </xdr:nvSpPr>
      <xdr:spPr>
        <a:xfrm>
          <a:off x="10791825" y="7896225"/>
          <a:ext cx="1571625" cy="1104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Här fördelas
vinsten 452 milj.
(för Kommunen)</a:t>
          </a:r>
        </a:p>
      </xdr:txBody>
    </xdr:sp>
    <xdr:clientData/>
  </xdr:twoCellAnchor>
  <xdr:twoCellAnchor>
    <xdr:from>
      <xdr:col>17</xdr:col>
      <xdr:colOff>171450</xdr:colOff>
      <xdr:row>89</xdr:row>
      <xdr:rowOff>66675</xdr:rowOff>
    </xdr:from>
    <xdr:to>
      <xdr:col>18</xdr:col>
      <xdr:colOff>504825</xdr:colOff>
      <xdr:row>94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363325" y="12782550"/>
          <a:ext cx="933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Resultat för
kommun bolag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+ 610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miljoner</a:t>
          </a:r>
        </a:p>
      </xdr:txBody>
    </xdr:sp>
    <xdr:clientData/>
  </xdr:twoCellAnchor>
  <xdr:twoCellAnchor>
    <xdr:from>
      <xdr:col>16</xdr:col>
      <xdr:colOff>9525</xdr:colOff>
      <xdr:row>75</xdr:row>
      <xdr:rowOff>9525</xdr:rowOff>
    </xdr:from>
    <xdr:to>
      <xdr:col>17</xdr:col>
      <xdr:colOff>171450</xdr:colOff>
      <xdr:row>89</xdr:row>
      <xdr:rowOff>57150</xdr:rowOff>
    </xdr:to>
    <xdr:sp>
      <xdr:nvSpPr>
        <xdr:cNvPr id="8" name="Line 8"/>
        <xdr:cNvSpPr>
          <a:spLocks/>
        </xdr:cNvSpPr>
      </xdr:nvSpPr>
      <xdr:spPr>
        <a:xfrm flipH="1" flipV="1">
          <a:off x="10582275" y="10725150"/>
          <a:ext cx="7810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93</xdr:row>
      <xdr:rowOff>19050</xdr:rowOff>
    </xdr:from>
    <xdr:to>
      <xdr:col>17</xdr:col>
      <xdr:colOff>161925</xdr:colOff>
      <xdr:row>107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10572750" y="13306425"/>
          <a:ext cx="781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62</xdr:row>
      <xdr:rowOff>0</xdr:rowOff>
    </xdr:from>
    <xdr:to>
      <xdr:col>16</xdr:col>
      <xdr:colOff>409575</xdr:colOff>
      <xdr:row>67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5257800" y="8858250"/>
          <a:ext cx="57245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49</xdr:row>
      <xdr:rowOff>19050</xdr:rowOff>
    </xdr:from>
    <xdr:to>
      <xdr:col>19</xdr:col>
      <xdr:colOff>1228725</xdr:colOff>
      <xdr:row>51</xdr:row>
      <xdr:rowOff>38100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2696825" y="7019925"/>
          <a:ext cx="942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Götaleden :
Kostnad: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</a:t>
          </a:r>
        </a:p>
      </xdr:txBody>
    </xdr:sp>
    <xdr:clientData/>
  </xdr:twoCellAnchor>
  <xdr:twoCellAnchor>
    <xdr:from>
      <xdr:col>8</xdr:col>
      <xdr:colOff>95250</xdr:colOff>
      <xdr:row>4</xdr:row>
      <xdr:rowOff>104775</xdr:rowOff>
    </xdr:from>
    <xdr:to>
      <xdr:col>10</xdr:col>
      <xdr:colOff>38100</xdr:colOff>
      <xdr:row>26</xdr:row>
      <xdr:rowOff>85725</xdr:rowOff>
    </xdr:to>
    <xdr:sp>
      <xdr:nvSpPr>
        <xdr:cNvPr id="12" name="Line 15"/>
        <xdr:cNvSpPr>
          <a:spLocks/>
        </xdr:cNvSpPr>
      </xdr:nvSpPr>
      <xdr:spPr>
        <a:xfrm flipH="1" flipV="1">
          <a:off x="5991225" y="676275"/>
          <a:ext cx="116205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7</xdr:row>
      <xdr:rowOff>38100</xdr:rowOff>
    </xdr:from>
    <xdr:to>
      <xdr:col>19</xdr:col>
      <xdr:colOff>1133475</xdr:colOff>
      <xdr:row>9</xdr:row>
      <xdr:rowOff>85725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2839700" y="1038225"/>
          <a:ext cx="704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Skattesats
      21,55 %</a:t>
          </a:r>
        </a:p>
      </xdr:txBody>
    </xdr:sp>
    <xdr:clientData/>
  </xdr:twoCellAnchor>
  <xdr:twoCellAnchor>
    <xdr:from>
      <xdr:col>19</xdr:col>
      <xdr:colOff>276225</xdr:colOff>
      <xdr:row>38</xdr:row>
      <xdr:rowOff>28575</xdr:rowOff>
    </xdr:from>
    <xdr:to>
      <xdr:col>19</xdr:col>
      <xdr:colOff>1419225</xdr:colOff>
      <xdr:row>43</xdr:row>
      <xdr:rowOff>28575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12687300" y="5457825"/>
          <a:ext cx="1143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Resultat = 452  milj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varav SDN        155
Facknämnder     35
Finansförvaltn   262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3"/>
  <sheetViews>
    <sheetView tabSelected="1" workbookViewId="0" topLeftCell="I101">
      <selection activeCell="T145" sqref="T145"/>
    </sheetView>
  </sheetViews>
  <sheetFormatPr defaultColWidth="9.140625" defaultRowHeight="11.25" customHeight="1"/>
  <cols>
    <col min="1" max="1" width="27.00390625" style="4" customWidth="1"/>
    <col min="2" max="2" width="5.57421875" style="44" customWidth="1"/>
    <col min="3" max="3" width="5.421875" style="69" customWidth="1"/>
    <col min="4" max="4" width="10.7109375" style="44" customWidth="1"/>
    <col min="5" max="5" width="10.8515625" style="44" bestFit="1" customWidth="1"/>
    <col min="6" max="6" width="10.140625" style="44" bestFit="1" customWidth="1"/>
    <col min="7" max="7" width="9.421875" style="44" customWidth="1"/>
    <col min="8" max="8" width="9.28125" style="44" bestFit="1" customWidth="1"/>
    <col min="9" max="13" width="9.140625" style="4" customWidth="1"/>
    <col min="14" max="14" width="9.28125" style="4" bestFit="1" customWidth="1"/>
    <col min="15" max="15" width="9.140625" style="4" customWidth="1"/>
    <col min="16" max="16" width="6.00390625" style="4" customWidth="1"/>
    <col min="17" max="17" width="9.28125" style="4" customWidth="1"/>
    <col min="18" max="18" width="9.00390625" style="4" customWidth="1"/>
    <col min="19" max="19" width="9.28125" style="4" customWidth="1"/>
    <col min="20" max="20" width="23.421875" style="4" customWidth="1"/>
    <col min="23" max="16384" width="9.140625" style="4" customWidth="1"/>
  </cols>
  <sheetData>
    <row r="1" spans="1:20" ht="11.25" customHeight="1">
      <c r="A1" s="1" t="s">
        <v>306</v>
      </c>
      <c r="B1" s="59" t="s">
        <v>0</v>
      </c>
      <c r="C1" s="68" t="s">
        <v>1</v>
      </c>
      <c r="D1" s="68" t="s">
        <v>2</v>
      </c>
      <c r="E1" s="68" t="s">
        <v>224</v>
      </c>
      <c r="F1" s="68" t="s">
        <v>3</v>
      </c>
      <c r="G1" s="68" t="s">
        <v>4</v>
      </c>
      <c r="H1" s="68" t="s">
        <v>31</v>
      </c>
      <c r="I1" s="2" t="s">
        <v>308</v>
      </c>
      <c r="J1" s="3"/>
      <c r="K1" s="3"/>
      <c r="L1" s="3"/>
      <c r="M1" s="3"/>
      <c r="N1" s="3"/>
      <c r="O1" s="3"/>
      <c r="P1" s="3"/>
      <c r="Q1" s="3"/>
      <c r="R1" s="3"/>
      <c r="S1" s="3"/>
      <c r="T1" s="55" t="s">
        <v>139</v>
      </c>
    </row>
    <row r="2" spans="1:20" ht="11.25" customHeight="1">
      <c r="A2" s="5" t="s">
        <v>5</v>
      </c>
      <c r="B2" s="44" t="s">
        <v>6</v>
      </c>
      <c r="C2" s="69">
        <v>81</v>
      </c>
      <c r="I2" s="6" t="s">
        <v>288</v>
      </c>
      <c r="J2" s="6"/>
      <c r="K2" s="6"/>
      <c r="L2" s="6"/>
      <c r="M2" s="6"/>
      <c r="N2" s="6"/>
      <c r="O2" s="6"/>
      <c r="P2" s="6"/>
      <c r="Q2" s="6"/>
      <c r="R2" s="6"/>
      <c r="S2" s="6"/>
      <c r="T2" s="56" t="s">
        <v>307</v>
      </c>
    </row>
    <row r="3" spans="1:20" ht="11.25" customHeight="1">
      <c r="A3" s="5" t="s">
        <v>7</v>
      </c>
      <c r="C3" s="69">
        <v>13</v>
      </c>
      <c r="I3" s="6" t="s">
        <v>289</v>
      </c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1.25" customHeight="1">
      <c r="A4" s="19" t="s">
        <v>30</v>
      </c>
      <c r="B4" s="60"/>
      <c r="C4" s="70">
        <v>21</v>
      </c>
      <c r="D4" s="60"/>
      <c r="E4" s="60"/>
      <c r="F4" s="60"/>
      <c r="G4" s="60"/>
      <c r="H4" s="60"/>
      <c r="I4" s="37" t="s">
        <v>276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34" t="s">
        <v>176</v>
      </c>
    </row>
    <row r="5" spans="1:20" ht="11.25" customHeight="1">
      <c r="A5" s="8" t="s">
        <v>8</v>
      </c>
      <c r="B5" s="44" t="s">
        <v>142</v>
      </c>
      <c r="C5" s="71"/>
      <c r="D5" s="15">
        <v>99200</v>
      </c>
      <c r="E5" s="15">
        <v>-699300</v>
      </c>
      <c r="F5" s="15">
        <v>606700</v>
      </c>
      <c r="G5" s="15">
        <v>6700</v>
      </c>
      <c r="H5" s="15">
        <v>34900</v>
      </c>
      <c r="I5" s="86">
        <v>0</v>
      </c>
      <c r="J5" s="87"/>
      <c r="K5" s="87"/>
      <c r="L5" s="87"/>
      <c r="M5" s="87"/>
      <c r="N5" s="87"/>
      <c r="O5" s="88"/>
      <c r="P5" s="87"/>
      <c r="Q5" s="87"/>
      <c r="R5" s="87"/>
      <c r="S5" s="87"/>
      <c r="T5" s="89"/>
    </row>
    <row r="6" spans="1:20" ht="11.25" customHeight="1">
      <c r="A6" s="8" t="s">
        <v>9</v>
      </c>
      <c r="B6" s="44" t="s">
        <v>143</v>
      </c>
      <c r="C6" s="71"/>
      <c r="D6" s="15">
        <v>178600</v>
      </c>
      <c r="E6" s="15">
        <v>-857500</v>
      </c>
      <c r="F6" s="15">
        <v>684600</v>
      </c>
      <c r="G6" s="15">
        <v>5600</v>
      </c>
      <c r="H6" s="15">
        <v>18100</v>
      </c>
      <c r="I6" s="29">
        <v>2200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46" t="s">
        <v>317</v>
      </c>
    </row>
    <row r="7" spans="1:20" ht="11.25" customHeight="1">
      <c r="A7" s="8" t="s">
        <v>10</v>
      </c>
      <c r="B7" s="44" t="s">
        <v>144</v>
      </c>
      <c r="C7" s="71"/>
      <c r="D7" s="15">
        <v>136100</v>
      </c>
      <c r="E7" s="15">
        <v>-771200</v>
      </c>
      <c r="F7" s="135">
        <v>666200</v>
      </c>
      <c r="G7" s="15">
        <v>31200</v>
      </c>
      <c r="H7" s="15">
        <v>79500</v>
      </c>
      <c r="I7" s="29">
        <v>1300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9"/>
    </row>
    <row r="8" spans="1:20" ht="11.25" customHeight="1">
      <c r="A8" s="8" t="s">
        <v>11</v>
      </c>
      <c r="B8" s="44" t="s">
        <v>145</v>
      </c>
      <c r="D8" s="15">
        <v>239400</v>
      </c>
      <c r="E8" s="15">
        <v>-1101500</v>
      </c>
      <c r="F8" s="15">
        <v>854200</v>
      </c>
      <c r="G8" s="15">
        <v>-7900</v>
      </c>
      <c r="H8" s="15">
        <v>26500</v>
      </c>
      <c r="I8" s="29">
        <v>800</v>
      </c>
      <c r="J8" s="87"/>
      <c r="K8" s="27" t="s">
        <v>181</v>
      </c>
      <c r="L8" s="28"/>
      <c r="M8" s="28"/>
      <c r="N8" s="32" t="s">
        <v>1</v>
      </c>
      <c r="O8" s="87"/>
      <c r="P8" s="27" t="s">
        <v>325</v>
      </c>
      <c r="Q8" s="10"/>
      <c r="R8" s="11"/>
      <c r="S8" s="87"/>
      <c r="T8" s="89"/>
    </row>
    <row r="9" spans="1:20" ht="11.25" customHeight="1">
      <c r="A9" s="8" t="s">
        <v>12</v>
      </c>
      <c r="B9" s="44" t="s">
        <v>146</v>
      </c>
      <c r="C9" s="71"/>
      <c r="D9" s="15">
        <v>237500</v>
      </c>
      <c r="E9" s="15">
        <v>-1220800</v>
      </c>
      <c r="F9" s="15">
        <v>992500</v>
      </c>
      <c r="G9" s="15">
        <v>9200</v>
      </c>
      <c r="H9" s="15">
        <v>85400</v>
      </c>
      <c r="I9" s="29">
        <v>2600</v>
      </c>
      <c r="J9" s="87"/>
      <c r="K9" s="8" t="s">
        <v>127</v>
      </c>
      <c r="L9" s="6"/>
      <c r="M9" s="6"/>
      <c r="N9" s="30"/>
      <c r="O9" s="88"/>
      <c r="P9" s="21" t="s">
        <v>124</v>
      </c>
      <c r="Q9" s="20" t="s">
        <v>125</v>
      </c>
      <c r="R9" s="22" t="s">
        <v>126</v>
      </c>
      <c r="S9" s="87"/>
      <c r="T9" s="89"/>
    </row>
    <row r="10" spans="1:20" ht="11.25" customHeight="1">
      <c r="A10" s="8" t="s">
        <v>13</v>
      </c>
      <c r="B10" s="44" t="s">
        <v>147</v>
      </c>
      <c r="D10" s="15">
        <v>208600</v>
      </c>
      <c r="E10" s="15">
        <v>-644700</v>
      </c>
      <c r="F10" s="15">
        <v>439300</v>
      </c>
      <c r="G10" s="15">
        <v>3100</v>
      </c>
      <c r="H10" s="15">
        <v>11100</v>
      </c>
      <c r="I10" s="86">
        <v>0</v>
      </c>
      <c r="J10" s="87"/>
      <c r="K10" s="8" t="s">
        <v>128</v>
      </c>
      <c r="L10" s="6"/>
      <c r="M10" s="6"/>
      <c r="N10" s="30"/>
      <c r="O10" s="87"/>
      <c r="P10" s="21">
        <v>0</v>
      </c>
      <c r="Q10" s="86"/>
      <c r="R10" s="95"/>
      <c r="S10" s="87"/>
      <c r="T10" s="89"/>
    </row>
    <row r="11" spans="1:20" ht="11.25" customHeight="1">
      <c r="A11" s="8" t="s">
        <v>14</v>
      </c>
      <c r="B11" s="44" t="s">
        <v>148</v>
      </c>
      <c r="D11" s="15">
        <v>220300</v>
      </c>
      <c r="E11" s="15">
        <v>-1098600</v>
      </c>
      <c r="F11" s="15">
        <v>884600</v>
      </c>
      <c r="G11" s="15">
        <v>6300</v>
      </c>
      <c r="H11" s="15">
        <v>22900</v>
      </c>
      <c r="I11" s="29">
        <v>3900</v>
      </c>
      <c r="J11" s="87"/>
      <c r="K11" s="8" t="s">
        <v>129</v>
      </c>
      <c r="L11" s="6"/>
      <c r="M11" s="6"/>
      <c r="N11" s="30"/>
      <c r="O11" s="87"/>
      <c r="P11" s="23" t="s">
        <v>119</v>
      </c>
      <c r="Q11" s="86"/>
      <c r="R11" s="95"/>
      <c r="S11" s="87"/>
      <c r="T11" s="89"/>
    </row>
    <row r="12" spans="1:20" ht="11.25" customHeight="1">
      <c r="A12" s="50" t="s">
        <v>15</v>
      </c>
      <c r="B12" s="61" t="s">
        <v>149</v>
      </c>
      <c r="C12" s="72"/>
      <c r="D12" s="145">
        <v>155200</v>
      </c>
      <c r="E12" s="145">
        <v>-674800</v>
      </c>
      <c r="F12" s="145">
        <v>532800</v>
      </c>
      <c r="G12" s="145">
        <v>13200</v>
      </c>
      <c r="H12" s="145">
        <v>58900</v>
      </c>
      <c r="I12" s="146">
        <v>1300</v>
      </c>
      <c r="J12" s="91"/>
      <c r="K12" s="6" t="s">
        <v>130</v>
      </c>
      <c r="L12" s="6"/>
      <c r="M12" s="6"/>
      <c r="N12" s="29"/>
      <c r="O12" s="96"/>
      <c r="P12" s="51" t="s">
        <v>252</v>
      </c>
      <c r="Q12" s="86"/>
      <c r="R12" s="86"/>
      <c r="S12" s="91"/>
      <c r="T12" s="97" t="s">
        <v>326</v>
      </c>
    </row>
    <row r="13" spans="1:20" ht="11.25" customHeight="1">
      <c r="A13" s="8" t="s">
        <v>16</v>
      </c>
      <c r="B13" s="44" t="s">
        <v>150</v>
      </c>
      <c r="D13" s="15">
        <v>206100</v>
      </c>
      <c r="E13" s="15">
        <v>-684500</v>
      </c>
      <c r="F13" s="15">
        <v>478400</v>
      </c>
      <c r="G13" s="15">
        <v>0</v>
      </c>
      <c r="H13" s="15">
        <v>27200</v>
      </c>
      <c r="I13" s="29">
        <v>800</v>
      </c>
      <c r="J13" s="87"/>
      <c r="K13" s="8" t="s">
        <v>131</v>
      </c>
      <c r="L13" s="6"/>
      <c r="M13" s="6"/>
      <c r="N13" s="30"/>
      <c r="O13" s="87"/>
      <c r="P13" s="84" t="s">
        <v>253</v>
      </c>
      <c r="Q13" s="86"/>
      <c r="R13" s="95"/>
      <c r="S13" s="87"/>
      <c r="T13" s="89"/>
    </row>
    <row r="14" spans="1:20" ht="11.25" customHeight="1">
      <c r="A14" s="8" t="s">
        <v>17</v>
      </c>
      <c r="B14" s="44" t="s">
        <v>0</v>
      </c>
      <c r="D14" s="15">
        <v>197800</v>
      </c>
      <c r="E14" s="15">
        <v>-958800</v>
      </c>
      <c r="F14" s="15">
        <v>778100</v>
      </c>
      <c r="G14" s="15">
        <v>17400</v>
      </c>
      <c r="H14" s="15">
        <v>41500</v>
      </c>
      <c r="I14" s="29">
        <v>1900</v>
      </c>
      <c r="J14" s="87"/>
      <c r="K14" s="8" t="s">
        <v>132</v>
      </c>
      <c r="L14" s="6"/>
      <c r="M14" s="6"/>
      <c r="N14" s="30"/>
      <c r="O14" s="87"/>
      <c r="P14" s="21" t="s">
        <v>118</v>
      </c>
      <c r="Q14" s="86"/>
      <c r="R14" s="95"/>
      <c r="S14" s="87"/>
      <c r="T14" s="89"/>
    </row>
    <row r="15" spans="1:20" ht="11.25" customHeight="1">
      <c r="A15" s="8" t="s">
        <v>18</v>
      </c>
      <c r="B15" s="44" t="s">
        <v>151</v>
      </c>
      <c r="D15" s="15">
        <v>111000</v>
      </c>
      <c r="E15" s="15">
        <v>-413100</v>
      </c>
      <c r="F15" s="15">
        <v>295000</v>
      </c>
      <c r="G15" s="15">
        <v>-7000</v>
      </c>
      <c r="H15" s="15">
        <v>35600</v>
      </c>
      <c r="I15" s="29">
        <v>4300</v>
      </c>
      <c r="J15" s="87"/>
      <c r="K15" s="8" t="s">
        <v>133</v>
      </c>
      <c r="L15" s="6"/>
      <c r="M15" s="6"/>
      <c r="N15" s="30"/>
      <c r="O15" s="87"/>
      <c r="P15" s="21" t="s">
        <v>120</v>
      </c>
      <c r="Q15" s="86"/>
      <c r="R15" s="93"/>
      <c r="S15" s="87"/>
      <c r="T15" s="89"/>
    </row>
    <row r="16" spans="1:20" ht="11.25" customHeight="1">
      <c r="A16" s="8" t="s">
        <v>19</v>
      </c>
      <c r="B16" s="44" t="s">
        <v>152</v>
      </c>
      <c r="D16" s="15">
        <v>267300</v>
      </c>
      <c r="E16" s="15">
        <v>-934200</v>
      </c>
      <c r="F16" s="15">
        <v>665400</v>
      </c>
      <c r="G16" s="15">
        <v>-1400</v>
      </c>
      <c r="H16" s="15">
        <v>11900</v>
      </c>
      <c r="I16" s="29">
        <v>1100</v>
      </c>
      <c r="J16" s="87"/>
      <c r="K16" s="8" t="s">
        <v>136</v>
      </c>
      <c r="L16" s="6"/>
      <c r="M16" s="6"/>
      <c r="N16" s="30"/>
      <c r="O16" s="87"/>
      <c r="P16" s="21" t="s">
        <v>121</v>
      </c>
      <c r="Q16" s="86"/>
      <c r="R16" s="95"/>
      <c r="S16" s="87"/>
      <c r="T16" s="89"/>
    </row>
    <row r="17" spans="1:20" ht="11.25" customHeight="1">
      <c r="A17" s="8" t="s">
        <v>20</v>
      </c>
      <c r="B17" s="44" t="s">
        <v>153</v>
      </c>
      <c r="D17" s="15">
        <v>245900</v>
      </c>
      <c r="E17" s="15">
        <v>-1092000</v>
      </c>
      <c r="F17" s="15">
        <v>852100</v>
      </c>
      <c r="G17" s="15">
        <v>6000</v>
      </c>
      <c r="H17" s="15">
        <v>29300</v>
      </c>
      <c r="I17" s="29">
        <v>2600</v>
      </c>
      <c r="J17" s="87"/>
      <c r="K17" s="8" t="s">
        <v>134</v>
      </c>
      <c r="L17" s="6"/>
      <c r="M17" s="6"/>
      <c r="N17" s="30"/>
      <c r="O17" s="87"/>
      <c r="P17" s="21" t="s">
        <v>122</v>
      </c>
      <c r="Q17" s="86"/>
      <c r="R17" s="95"/>
      <c r="S17" s="87"/>
      <c r="T17" s="89"/>
    </row>
    <row r="18" spans="1:20" ht="11.25" customHeight="1">
      <c r="A18" s="8" t="s">
        <v>21</v>
      </c>
      <c r="B18" s="44" t="s">
        <v>154</v>
      </c>
      <c r="D18" s="15">
        <v>260300</v>
      </c>
      <c r="E18" s="15">
        <v>-1244700</v>
      </c>
      <c r="F18" s="15">
        <v>1001300</v>
      </c>
      <c r="G18" s="15">
        <v>16900</v>
      </c>
      <c r="H18" s="15">
        <v>60300</v>
      </c>
      <c r="I18" s="29">
        <v>400</v>
      </c>
      <c r="J18" s="87"/>
      <c r="K18" s="8" t="s">
        <v>135</v>
      </c>
      <c r="L18" s="6"/>
      <c r="M18" s="6"/>
      <c r="N18" s="30"/>
      <c r="O18" s="87"/>
      <c r="P18" s="21" t="s">
        <v>123</v>
      </c>
      <c r="Q18" s="86"/>
      <c r="R18" s="95"/>
      <c r="S18" s="87"/>
      <c r="T18" s="89"/>
    </row>
    <row r="19" spans="1:20" ht="11.25" customHeight="1">
      <c r="A19" s="8" t="s">
        <v>22</v>
      </c>
      <c r="B19" s="44" t="s">
        <v>155</v>
      </c>
      <c r="C19" s="71"/>
      <c r="D19" s="15">
        <v>255100</v>
      </c>
      <c r="E19" s="15">
        <v>-932200</v>
      </c>
      <c r="F19" s="15">
        <v>697300</v>
      </c>
      <c r="G19" s="15">
        <v>20200</v>
      </c>
      <c r="H19" s="15">
        <v>44400</v>
      </c>
      <c r="I19" s="29">
        <v>300</v>
      </c>
      <c r="J19" s="87"/>
      <c r="K19" s="25" t="s">
        <v>138</v>
      </c>
      <c r="L19" s="26"/>
      <c r="M19" s="26"/>
      <c r="N19" s="31"/>
      <c r="O19" s="88"/>
      <c r="P19" s="21" t="s">
        <v>254</v>
      </c>
      <c r="Q19" s="86"/>
      <c r="R19" s="95"/>
      <c r="S19" s="87"/>
      <c r="T19" s="89"/>
    </row>
    <row r="20" spans="1:20" ht="11.25" customHeight="1">
      <c r="A20" s="8" t="s">
        <v>23</v>
      </c>
      <c r="B20" s="44" t="s">
        <v>156</v>
      </c>
      <c r="D20" s="15">
        <v>26700</v>
      </c>
      <c r="E20" s="15">
        <v>-166100</v>
      </c>
      <c r="F20" s="15">
        <v>145700</v>
      </c>
      <c r="G20" s="15">
        <v>6300</v>
      </c>
      <c r="H20" s="15">
        <v>14100</v>
      </c>
      <c r="I20" s="29">
        <v>0</v>
      </c>
      <c r="J20" s="87"/>
      <c r="K20" s="6" t="s">
        <v>233</v>
      </c>
      <c r="L20" s="6"/>
      <c r="M20" s="6"/>
      <c r="N20" s="29"/>
      <c r="O20" s="87"/>
      <c r="P20" s="21" t="s">
        <v>231</v>
      </c>
      <c r="Q20" s="86"/>
      <c r="R20" s="95"/>
      <c r="S20" s="87"/>
      <c r="T20" s="53" t="s">
        <v>242</v>
      </c>
    </row>
    <row r="21" spans="1:20" ht="11.25" customHeight="1">
      <c r="A21" s="8" t="s">
        <v>24</v>
      </c>
      <c r="B21" s="44" t="s">
        <v>157</v>
      </c>
      <c r="D21" s="15">
        <v>98800</v>
      </c>
      <c r="E21" s="15">
        <v>-665100</v>
      </c>
      <c r="F21" s="15">
        <v>562700</v>
      </c>
      <c r="G21" s="15">
        <v>-3600</v>
      </c>
      <c r="H21" s="15">
        <v>8600</v>
      </c>
      <c r="I21" s="29">
        <v>4400</v>
      </c>
      <c r="J21" s="87"/>
      <c r="K21" s="6" t="s">
        <v>234</v>
      </c>
      <c r="L21" s="6"/>
      <c r="M21" s="6"/>
      <c r="N21" s="86"/>
      <c r="O21" s="87"/>
      <c r="P21" s="25" t="s">
        <v>232</v>
      </c>
      <c r="Q21" s="35">
        <v>489797</v>
      </c>
      <c r="R21" s="98"/>
      <c r="S21" s="87"/>
      <c r="T21" s="7" t="s">
        <v>239</v>
      </c>
    </row>
    <row r="22" spans="1:20" ht="11.25" customHeight="1">
      <c r="A22" s="8" t="s">
        <v>25</v>
      </c>
      <c r="B22" s="44" t="s">
        <v>158</v>
      </c>
      <c r="D22" s="15">
        <v>123200</v>
      </c>
      <c r="E22" s="15">
        <v>-445800</v>
      </c>
      <c r="F22" s="15">
        <v>318100</v>
      </c>
      <c r="G22" s="15">
        <v>-4500</v>
      </c>
      <c r="H22" s="15">
        <v>12000</v>
      </c>
      <c r="I22" s="29">
        <v>1800</v>
      </c>
      <c r="J22" s="87"/>
      <c r="K22" s="4" t="s">
        <v>238</v>
      </c>
      <c r="N22" s="57"/>
      <c r="O22" s="87"/>
      <c r="P22" s="87"/>
      <c r="Q22" s="87"/>
      <c r="R22" s="87"/>
      <c r="S22" s="87"/>
      <c r="T22" s="7" t="s">
        <v>240</v>
      </c>
    </row>
    <row r="23" spans="1:20" ht="11.25" customHeight="1">
      <c r="A23" s="8" t="s">
        <v>26</v>
      </c>
      <c r="B23" s="44" t="s">
        <v>159</v>
      </c>
      <c r="D23" s="15">
        <v>376800</v>
      </c>
      <c r="E23" s="15">
        <v>-1222000</v>
      </c>
      <c r="F23" s="15">
        <v>850500</v>
      </c>
      <c r="G23" s="15">
        <v>5300</v>
      </c>
      <c r="H23" s="15">
        <v>32500</v>
      </c>
      <c r="I23" s="29">
        <v>500</v>
      </c>
      <c r="J23" s="87"/>
      <c r="K23" s="6" t="s">
        <v>137</v>
      </c>
      <c r="L23" s="6"/>
      <c r="M23" s="6"/>
      <c r="N23" s="94"/>
      <c r="O23" s="87"/>
      <c r="P23" s="87"/>
      <c r="Q23" s="87"/>
      <c r="R23" s="87"/>
      <c r="S23" s="87"/>
      <c r="T23" s="7" t="s">
        <v>241</v>
      </c>
    </row>
    <row r="24" spans="1:20" ht="11.25" customHeight="1">
      <c r="A24" s="8" t="s">
        <v>27</v>
      </c>
      <c r="B24" s="44" t="s">
        <v>160</v>
      </c>
      <c r="D24" s="15">
        <v>82600</v>
      </c>
      <c r="E24" s="15">
        <v>-529600</v>
      </c>
      <c r="F24" s="15">
        <v>460600</v>
      </c>
      <c r="G24" s="15">
        <v>13600</v>
      </c>
      <c r="H24" s="15">
        <v>44100</v>
      </c>
      <c r="I24" s="29">
        <v>700</v>
      </c>
      <c r="J24" s="87"/>
      <c r="K24" s="6" t="s">
        <v>236</v>
      </c>
      <c r="L24" s="6"/>
      <c r="M24" s="6"/>
      <c r="N24" s="100"/>
      <c r="O24" s="87"/>
      <c r="P24" s="87"/>
      <c r="Q24" s="87"/>
      <c r="R24" s="87"/>
      <c r="S24" s="87"/>
      <c r="T24" s="89"/>
    </row>
    <row r="25" spans="1:20" ht="11.25" customHeight="1">
      <c r="A25" s="8" t="s">
        <v>28</v>
      </c>
      <c r="B25" s="44" t="s">
        <v>161</v>
      </c>
      <c r="C25" s="71"/>
      <c r="D25" s="15">
        <v>190000</v>
      </c>
      <c r="E25" s="15">
        <v>-967900</v>
      </c>
      <c r="F25" s="15">
        <v>790900</v>
      </c>
      <c r="G25" s="15">
        <v>12900</v>
      </c>
      <c r="H25" s="15">
        <v>37400</v>
      </c>
      <c r="I25" s="29">
        <v>2200</v>
      </c>
      <c r="J25" s="87"/>
      <c r="K25" s="87"/>
      <c r="L25" s="87"/>
      <c r="M25" s="87"/>
      <c r="N25" s="87"/>
      <c r="O25" s="88"/>
      <c r="P25" s="87"/>
      <c r="Q25" s="87"/>
      <c r="R25" s="87"/>
      <c r="S25" s="87"/>
      <c r="T25" s="7" t="s">
        <v>332</v>
      </c>
    </row>
    <row r="26" spans="1:20" ht="11.25" customHeight="1">
      <c r="A26" s="8" t="s">
        <v>270</v>
      </c>
      <c r="B26" s="44" t="s">
        <v>232</v>
      </c>
      <c r="C26" s="71"/>
      <c r="D26" s="15">
        <v>292400</v>
      </c>
      <c r="E26" s="15">
        <v>-1242200</v>
      </c>
      <c r="F26" s="15">
        <v>954700</v>
      </c>
      <c r="G26" s="15">
        <v>4900</v>
      </c>
      <c r="H26" s="15">
        <v>121400</v>
      </c>
      <c r="I26" s="86"/>
      <c r="J26" s="87"/>
      <c r="K26" s="87"/>
      <c r="L26" s="87"/>
      <c r="M26" s="87"/>
      <c r="N26" s="87"/>
      <c r="O26" s="88"/>
      <c r="P26" s="87"/>
      <c r="Q26" s="87"/>
      <c r="R26" s="87"/>
      <c r="S26" s="87"/>
      <c r="T26" s="7" t="s">
        <v>331</v>
      </c>
    </row>
    <row r="27" spans="1:20" ht="11.25" customHeight="1">
      <c r="A27" s="124" t="s">
        <v>29</v>
      </c>
      <c r="B27" s="62"/>
      <c r="C27" s="75"/>
      <c r="D27" s="137">
        <v>4208800</v>
      </c>
      <c r="E27" s="137">
        <v>-18566500</v>
      </c>
      <c r="F27" s="137">
        <v>14512100</v>
      </c>
      <c r="G27" s="137">
        <f>SUM(G5:G26)</f>
        <v>154400</v>
      </c>
      <c r="H27" s="137">
        <f>SUM(H5:H26)</f>
        <v>857600</v>
      </c>
      <c r="I27" s="147">
        <f>SUM(I5:I25)</f>
        <v>33100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</row>
    <row r="28" spans="1:20" ht="11.25" customHeight="1">
      <c r="A28" s="124" t="s">
        <v>257</v>
      </c>
      <c r="B28" s="62"/>
      <c r="C28" s="75"/>
      <c r="D28" s="137">
        <v>773300</v>
      </c>
      <c r="E28" s="137">
        <v>-2293000</v>
      </c>
      <c r="F28" s="137">
        <v>1548600</v>
      </c>
      <c r="G28" s="137">
        <v>32900</v>
      </c>
      <c r="H28" s="137">
        <f>SUM(H29:H31)</f>
        <v>161400</v>
      </c>
      <c r="I28" s="13" t="s">
        <v>201</v>
      </c>
      <c r="J28" s="103"/>
      <c r="K28" s="103"/>
      <c r="L28" s="103"/>
      <c r="M28" s="103"/>
      <c r="N28" s="103"/>
      <c r="O28" s="103"/>
      <c r="P28" s="103"/>
      <c r="Q28" s="130"/>
      <c r="R28" s="127" t="s">
        <v>162</v>
      </c>
      <c r="S28" s="131" t="s">
        <v>180</v>
      </c>
      <c r="T28" s="33" t="s">
        <v>165</v>
      </c>
    </row>
    <row r="29" spans="1:20" ht="11.25" customHeight="1">
      <c r="A29" s="8" t="s">
        <v>32</v>
      </c>
      <c r="D29" s="15">
        <v>606000</v>
      </c>
      <c r="E29" s="15">
        <v>-1899000</v>
      </c>
      <c r="F29" s="15">
        <v>1309100</v>
      </c>
      <c r="G29" s="15">
        <v>16000</v>
      </c>
      <c r="H29" s="15">
        <v>99100</v>
      </c>
      <c r="I29" s="6" t="s">
        <v>225</v>
      </c>
      <c r="J29" s="87"/>
      <c r="K29" s="87"/>
      <c r="L29" s="87"/>
      <c r="M29" s="87"/>
      <c r="N29" s="87"/>
      <c r="O29" s="87"/>
      <c r="P29" s="87"/>
      <c r="Q29" s="132" t="s">
        <v>163</v>
      </c>
      <c r="R29" s="133" t="s">
        <v>285</v>
      </c>
      <c r="S29" s="134">
        <v>15095</v>
      </c>
      <c r="T29" s="46" t="s">
        <v>318</v>
      </c>
    </row>
    <row r="30" spans="1:20" ht="11.25" customHeight="1">
      <c r="A30" s="8" t="s">
        <v>33</v>
      </c>
      <c r="D30" s="15">
        <v>171400</v>
      </c>
      <c r="E30" s="15">
        <v>-367800</v>
      </c>
      <c r="F30" s="15">
        <v>213400</v>
      </c>
      <c r="G30" s="15">
        <v>16900</v>
      </c>
      <c r="H30" s="15">
        <v>62300</v>
      </c>
      <c r="I30" s="6" t="s">
        <v>259</v>
      </c>
      <c r="J30" s="87"/>
      <c r="K30" s="87"/>
      <c r="L30" s="87"/>
      <c r="M30" s="87"/>
      <c r="N30" s="87"/>
      <c r="O30" s="87"/>
      <c r="P30" s="87"/>
      <c r="Q30" s="24" t="s">
        <v>164</v>
      </c>
      <c r="R30" s="104"/>
      <c r="S30" s="105"/>
      <c r="T30" s="89"/>
    </row>
    <row r="31" spans="1:20" ht="11.25" customHeight="1">
      <c r="A31" s="8" t="s">
        <v>34</v>
      </c>
      <c r="D31" s="44">
        <v>0</v>
      </c>
      <c r="E31" s="15">
        <v>-26200</v>
      </c>
      <c r="F31" s="15">
        <v>26200</v>
      </c>
      <c r="G31" s="44">
        <v>0</v>
      </c>
      <c r="H31" s="44">
        <v>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9"/>
    </row>
    <row r="32" spans="1:20" ht="11.25" customHeight="1">
      <c r="A32" s="124" t="s">
        <v>272</v>
      </c>
      <c r="B32" s="62"/>
      <c r="C32" s="75"/>
      <c r="D32" s="137">
        <v>423200</v>
      </c>
      <c r="E32" s="137">
        <v>-1018800</v>
      </c>
      <c r="F32" s="137">
        <v>600300</v>
      </c>
      <c r="G32" s="137">
        <v>4600</v>
      </c>
      <c r="H32" s="137">
        <v>56000</v>
      </c>
      <c r="I32" s="13" t="s">
        <v>187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33" t="s">
        <v>273</v>
      </c>
    </row>
    <row r="33" spans="1:20" ht="11.25" customHeight="1">
      <c r="A33" s="44" t="s">
        <v>38</v>
      </c>
      <c r="C33" s="69">
        <v>22</v>
      </c>
      <c r="D33" s="15">
        <v>111400</v>
      </c>
      <c r="E33" s="15">
        <v>-316300</v>
      </c>
      <c r="F33" s="15">
        <v>205400</v>
      </c>
      <c r="G33" s="15">
        <v>600</v>
      </c>
      <c r="H33" s="15">
        <v>4900</v>
      </c>
      <c r="I33" s="6" t="s">
        <v>186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46"/>
    </row>
    <row r="34" spans="1:20" ht="11.25" customHeight="1">
      <c r="A34" s="8" t="s">
        <v>35</v>
      </c>
      <c r="D34" s="15">
        <v>205300</v>
      </c>
      <c r="E34" s="15">
        <v>-332000</v>
      </c>
      <c r="F34" s="15">
        <v>119100</v>
      </c>
      <c r="G34" s="15">
        <v>-7600</v>
      </c>
      <c r="H34" s="15">
        <v>23900</v>
      </c>
      <c r="I34" s="6" t="s">
        <v>195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46"/>
    </row>
    <row r="35" spans="1:20" ht="11.25" customHeight="1">
      <c r="A35" s="8" t="s">
        <v>37</v>
      </c>
      <c r="D35" s="15">
        <v>106100</v>
      </c>
      <c r="E35" s="15">
        <v>-331100</v>
      </c>
      <c r="F35" s="15">
        <v>237500</v>
      </c>
      <c r="G35" s="15">
        <v>12600</v>
      </c>
      <c r="H35" s="15">
        <v>26200</v>
      </c>
      <c r="I35" s="6" t="s">
        <v>185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46"/>
    </row>
    <row r="36" spans="1:20" ht="11.25" customHeight="1">
      <c r="A36" s="8" t="s">
        <v>301</v>
      </c>
      <c r="D36" s="15">
        <v>200</v>
      </c>
      <c r="E36" s="15">
        <v>-39000</v>
      </c>
      <c r="F36" s="15">
        <v>37900</v>
      </c>
      <c r="G36" s="15">
        <v>-1000</v>
      </c>
      <c r="H36" s="15">
        <v>700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46"/>
    </row>
    <row r="37" spans="1:20" ht="11.25" customHeight="1">
      <c r="A37" s="8" t="s">
        <v>36</v>
      </c>
      <c r="D37" s="44">
        <v>100</v>
      </c>
      <c r="E37" s="44">
        <v>-500</v>
      </c>
      <c r="F37" s="44">
        <v>500</v>
      </c>
      <c r="G37" s="44">
        <v>100</v>
      </c>
      <c r="H37" s="44">
        <v>400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9"/>
    </row>
    <row r="38" spans="1:20" ht="11.25" customHeight="1">
      <c r="A38" s="124" t="s">
        <v>274</v>
      </c>
      <c r="B38" s="62"/>
      <c r="C38" s="75"/>
      <c r="D38" s="137">
        <f>SUM(D39:D45)</f>
        <v>2659600</v>
      </c>
      <c r="E38" s="137">
        <f>SUM(E39:E45)</f>
        <v>-4052200</v>
      </c>
      <c r="F38" s="137">
        <f>SUM(F39:F45)</f>
        <v>1366700</v>
      </c>
      <c r="G38" s="137">
        <f>SUM(G39:G45)</f>
        <v>-25900</v>
      </c>
      <c r="H38" s="137">
        <f>SUM(H39:H45)</f>
        <v>212500</v>
      </c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33" t="s">
        <v>279</v>
      </c>
    </row>
    <row r="39" spans="1:20" ht="11.25" customHeight="1">
      <c r="A39" s="8" t="s">
        <v>40</v>
      </c>
      <c r="D39" s="15">
        <v>1187100</v>
      </c>
      <c r="E39" s="15">
        <v>-2090300</v>
      </c>
      <c r="F39" s="15">
        <v>900400</v>
      </c>
      <c r="G39" s="15">
        <v>-2800</v>
      </c>
      <c r="H39" s="15">
        <v>41200</v>
      </c>
      <c r="I39" s="6" t="s">
        <v>268</v>
      </c>
      <c r="J39" s="6"/>
      <c r="K39" s="6"/>
      <c r="L39" s="6"/>
      <c r="M39" s="6"/>
      <c r="N39" s="6"/>
      <c r="O39" s="6"/>
      <c r="P39" s="6"/>
      <c r="Q39" s="6"/>
      <c r="R39" s="6"/>
      <c r="S39" s="87"/>
      <c r="T39" s="46"/>
    </row>
    <row r="40" spans="1:20" ht="11.25" customHeight="1">
      <c r="A40" s="8" t="s">
        <v>41</v>
      </c>
      <c r="D40" s="15">
        <v>162000</v>
      </c>
      <c r="E40" s="15">
        <v>-310900</v>
      </c>
      <c r="F40" s="15">
        <v>160000</v>
      </c>
      <c r="G40" s="15">
        <v>11000</v>
      </c>
      <c r="H40" s="15">
        <v>54400</v>
      </c>
      <c r="I40" s="6" t="s">
        <v>189</v>
      </c>
      <c r="J40" s="6"/>
      <c r="K40" s="6"/>
      <c r="L40" s="6"/>
      <c r="M40" s="6"/>
      <c r="N40" s="6"/>
      <c r="O40" s="6"/>
      <c r="P40" s="6"/>
      <c r="Q40" s="6"/>
      <c r="R40" s="6"/>
      <c r="S40" s="87"/>
      <c r="T40" s="89"/>
    </row>
    <row r="41" spans="1:20" ht="11.25" customHeight="1">
      <c r="A41" s="8" t="s">
        <v>258</v>
      </c>
      <c r="C41" s="69">
        <v>261</v>
      </c>
      <c r="D41" s="15">
        <v>397200</v>
      </c>
      <c r="E41" s="15">
        <v>-424000</v>
      </c>
      <c r="F41" s="15">
        <v>0</v>
      </c>
      <c r="G41" s="15">
        <v>-26800</v>
      </c>
      <c r="H41" s="15">
        <v>25500</v>
      </c>
      <c r="I41" s="6" t="s">
        <v>182</v>
      </c>
      <c r="J41" s="6"/>
      <c r="K41" s="6"/>
      <c r="L41" s="6"/>
      <c r="M41" s="6"/>
      <c r="N41" s="6"/>
      <c r="O41" s="6"/>
      <c r="P41" s="6"/>
      <c r="Q41" s="6"/>
      <c r="R41" s="6"/>
      <c r="S41" s="87"/>
      <c r="T41" s="90"/>
    </row>
    <row r="42" spans="1:20" ht="11.25" customHeight="1">
      <c r="A42" s="8" t="s">
        <v>42</v>
      </c>
      <c r="D42" s="15">
        <v>869600</v>
      </c>
      <c r="E42" s="15">
        <v>-877400</v>
      </c>
      <c r="F42" s="15">
        <v>0</v>
      </c>
      <c r="G42" s="15">
        <v>-7700</v>
      </c>
      <c r="H42" s="15">
        <v>87300</v>
      </c>
      <c r="I42" s="6" t="s">
        <v>203</v>
      </c>
      <c r="J42" s="6"/>
      <c r="K42" s="6"/>
      <c r="L42" s="6"/>
      <c r="M42" s="6"/>
      <c r="N42" s="6"/>
      <c r="O42" s="6"/>
      <c r="P42" s="6"/>
      <c r="Q42" s="6"/>
      <c r="R42" s="6"/>
      <c r="S42" s="87"/>
      <c r="T42" s="89"/>
    </row>
    <row r="43" spans="1:20" ht="11.25" customHeight="1">
      <c r="A43" s="8" t="s">
        <v>226</v>
      </c>
      <c r="D43" s="44">
        <v>0</v>
      </c>
      <c r="E43" s="15">
        <v>-250400</v>
      </c>
      <c r="F43" s="15">
        <v>250400</v>
      </c>
      <c r="G43" s="44">
        <v>0</v>
      </c>
      <c r="H43" s="44">
        <v>0</v>
      </c>
      <c r="I43" s="6" t="s">
        <v>204</v>
      </c>
      <c r="J43" s="6"/>
      <c r="K43" s="6"/>
      <c r="L43" s="6"/>
      <c r="M43" s="6"/>
      <c r="N43" s="6"/>
      <c r="O43" s="6"/>
      <c r="P43" s="6"/>
      <c r="Q43" s="6"/>
      <c r="R43" s="6"/>
      <c r="S43" s="87"/>
      <c r="T43" s="89"/>
    </row>
    <row r="44" spans="1:20" ht="11.25" customHeight="1">
      <c r="A44" s="8" t="s">
        <v>39</v>
      </c>
      <c r="D44" s="138">
        <v>42800</v>
      </c>
      <c r="E44" s="138">
        <v>-80300</v>
      </c>
      <c r="F44" s="138">
        <v>37900</v>
      </c>
      <c r="G44" s="138">
        <v>400</v>
      </c>
      <c r="H44" s="138">
        <v>4100</v>
      </c>
      <c r="I44" s="6" t="s">
        <v>202</v>
      </c>
      <c r="J44" s="6"/>
      <c r="K44" s="6"/>
      <c r="L44" s="6"/>
      <c r="M44" s="6"/>
      <c r="N44" s="6"/>
      <c r="O44" s="6"/>
      <c r="P44" s="6"/>
      <c r="Q44" s="6"/>
      <c r="R44" s="6"/>
      <c r="S44" s="87"/>
      <c r="T44" s="90"/>
    </row>
    <row r="45" spans="1:20" ht="11.25" customHeight="1">
      <c r="A45" s="8" t="s">
        <v>300</v>
      </c>
      <c r="D45" s="138">
        <v>900</v>
      </c>
      <c r="E45" s="138">
        <v>-18900</v>
      </c>
      <c r="F45" s="138">
        <v>18000</v>
      </c>
      <c r="G45" s="138">
        <v>0</v>
      </c>
      <c r="H45" s="138"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87"/>
      <c r="T45" s="90"/>
    </row>
    <row r="46" spans="1:20" ht="11.25" customHeight="1">
      <c r="A46" s="124" t="s">
        <v>271</v>
      </c>
      <c r="B46" s="62"/>
      <c r="C46" s="75"/>
      <c r="D46" s="137">
        <v>2604600</v>
      </c>
      <c r="E46" s="137">
        <v>-2383300</v>
      </c>
      <c r="F46" s="137">
        <f>SUM(F47:F52)</f>
        <v>-207200</v>
      </c>
      <c r="G46" s="137">
        <v>14200</v>
      </c>
      <c r="H46" s="137">
        <f>SUM(H47:H52)</f>
        <v>206600</v>
      </c>
      <c r="I46" s="13" t="s">
        <v>188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33" t="s">
        <v>167</v>
      </c>
    </row>
    <row r="47" spans="1:20" ht="11.25" customHeight="1">
      <c r="A47" s="8" t="s">
        <v>299</v>
      </c>
      <c r="D47" s="15">
        <v>592200</v>
      </c>
      <c r="E47" s="15">
        <v>-401900</v>
      </c>
      <c r="F47" s="15">
        <v>-170700</v>
      </c>
      <c r="G47" s="15">
        <v>19600</v>
      </c>
      <c r="H47" s="15">
        <v>120700</v>
      </c>
      <c r="I47" s="6" t="s">
        <v>205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46"/>
    </row>
    <row r="48" spans="1:20" ht="11.25" customHeight="1">
      <c r="A48" s="8" t="s">
        <v>290</v>
      </c>
      <c r="D48" s="15">
        <v>300</v>
      </c>
      <c r="E48" s="15">
        <v>-49800</v>
      </c>
      <c r="F48" s="15">
        <v>43800</v>
      </c>
      <c r="G48" s="15">
        <v>-5700</v>
      </c>
      <c r="H48" s="15">
        <v>-5700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6"/>
    </row>
    <row r="49" spans="1:20" ht="11.25" customHeight="1">
      <c r="A49" s="8" t="s">
        <v>43</v>
      </c>
      <c r="D49" s="15">
        <v>101000</v>
      </c>
      <c r="E49" s="15">
        <v>-174500</v>
      </c>
      <c r="F49" s="15">
        <v>76200</v>
      </c>
      <c r="G49" s="15">
        <v>2600</v>
      </c>
      <c r="H49" s="15">
        <v>43200</v>
      </c>
      <c r="I49" s="6" t="s">
        <v>190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89"/>
    </row>
    <row r="50" spans="1:20" ht="11.25" customHeight="1">
      <c r="A50" s="8" t="s">
        <v>44</v>
      </c>
      <c r="B50" s="44" t="s">
        <v>208</v>
      </c>
      <c r="D50" s="15">
        <v>1301300</v>
      </c>
      <c r="E50" s="15">
        <v>-1187300</v>
      </c>
      <c r="F50" s="15">
        <v>-113700</v>
      </c>
      <c r="G50" s="15">
        <v>200</v>
      </c>
      <c r="H50" s="15">
        <v>19600</v>
      </c>
      <c r="I50" s="6" t="s">
        <v>206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89"/>
    </row>
    <row r="51" spans="1:20" ht="11.25" customHeight="1">
      <c r="A51" s="8" t="s">
        <v>45</v>
      </c>
      <c r="D51" s="15">
        <v>10800</v>
      </c>
      <c r="E51" s="15">
        <v>-30400</v>
      </c>
      <c r="F51" s="15">
        <v>24200</v>
      </c>
      <c r="G51" s="15">
        <v>4600</v>
      </c>
      <c r="H51" s="15">
        <v>4600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89"/>
    </row>
    <row r="52" spans="1:20" ht="11.25" customHeight="1">
      <c r="A52" s="8" t="s">
        <v>183</v>
      </c>
      <c r="D52" s="15">
        <v>599100</v>
      </c>
      <c r="E52" s="15">
        <v>-539300</v>
      </c>
      <c r="F52" s="15">
        <v>-67000</v>
      </c>
      <c r="G52" s="15">
        <v>-7200</v>
      </c>
      <c r="H52" s="15">
        <v>24200</v>
      </c>
      <c r="I52" s="6" t="s">
        <v>207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89"/>
    </row>
    <row r="53" spans="1:20" ht="11.25" customHeight="1">
      <c r="A53" s="124" t="s">
        <v>46</v>
      </c>
      <c r="B53" s="62"/>
      <c r="C53" s="75"/>
      <c r="D53" s="137">
        <v>728500</v>
      </c>
      <c r="E53" s="137">
        <v>-1311500</v>
      </c>
      <c r="F53" s="137">
        <v>592300</v>
      </c>
      <c r="G53" s="137">
        <v>9200</v>
      </c>
      <c r="H53" s="137">
        <v>29700</v>
      </c>
      <c r="I53" s="13" t="s">
        <v>193</v>
      </c>
      <c r="J53" s="12"/>
      <c r="K53" s="12"/>
      <c r="L53" s="12"/>
      <c r="M53" s="12"/>
      <c r="N53" s="12"/>
      <c r="O53" s="12"/>
      <c r="P53" s="12"/>
      <c r="Q53" s="12"/>
      <c r="R53" s="103"/>
      <c r="S53" s="103"/>
      <c r="T53" s="33" t="s">
        <v>166</v>
      </c>
    </row>
    <row r="54" spans="1:20" ht="11.25" customHeight="1">
      <c r="A54" s="8" t="s">
        <v>47</v>
      </c>
      <c r="D54" s="15">
        <v>401500</v>
      </c>
      <c r="E54" s="15">
        <v>-805400</v>
      </c>
      <c r="F54" s="15">
        <v>420400</v>
      </c>
      <c r="G54" s="15">
        <v>16600</v>
      </c>
      <c r="H54" s="15">
        <v>28600</v>
      </c>
      <c r="I54" s="6" t="s">
        <v>184</v>
      </c>
      <c r="J54" s="6"/>
      <c r="K54" s="6"/>
      <c r="L54" s="6"/>
      <c r="M54" s="6"/>
      <c r="N54" s="6"/>
      <c r="O54" s="6"/>
      <c r="P54" s="6"/>
      <c r="Q54" s="6"/>
      <c r="R54" s="87"/>
      <c r="S54" s="87"/>
      <c r="T54" s="46" t="s">
        <v>319</v>
      </c>
    </row>
    <row r="55" spans="1:20" ht="11.25" customHeight="1">
      <c r="A55" s="8" t="s">
        <v>48</v>
      </c>
      <c r="C55" s="69">
        <v>20</v>
      </c>
      <c r="D55" s="15">
        <v>4200</v>
      </c>
      <c r="E55" s="15">
        <v>-24500</v>
      </c>
      <c r="F55" s="15">
        <v>20900</v>
      </c>
      <c r="G55" s="15">
        <v>700</v>
      </c>
      <c r="H55" s="15">
        <v>2200</v>
      </c>
      <c r="I55" s="6" t="s">
        <v>209</v>
      </c>
      <c r="J55" s="6"/>
      <c r="K55" s="6"/>
      <c r="L55" s="6"/>
      <c r="M55" s="6"/>
      <c r="N55" s="6"/>
      <c r="O55" s="6"/>
      <c r="P55" s="6"/>
      <c r="Q55" s="6"/>
      <c r="R55" s="87"/>
      <c r="S55" s="87"/>
      <c r="T55" s="89"/>
    </row>
    <row r="56" spans="1:20" ht="11.25" customHeight="1">
      <c r="A56" s="8" t="s">
        <v>49</v>
      </c>
      <c r="D56" s="15">
        <v>2100</v>
      </c>
      <c r="E56" s="15">
        <v>-10100</v>
      </c>
      <c r="F56" s="15">
        <v>7800</v>
      </c>
      <c r="G56" s="44">
        <v>-100</v>
      </c>
      <c r="H56" s="15">
        <v>500</v>
      </c>
      <c r="I56" s="6" t="s">
        <v>191</v>
      </c>
      <c r="J56" s="6"/>
      <c r="K56" s="6"/>
      <c r="L56" s="6"/>
      <c r="M56" s="6"/>
      <c r="N56" s="6"/>
      <c r="O56" s="6"/>
      <c r="P56" s="6"/>
      <c r="Q56" s="6"/>
      <c r="R56" s="87"/>
      <c r="S56" s="87"/>
      <c r="T56" s="40" t="s">
        <v>320</v>
      </c>
    </row>
    <row r="57" spans="1:20" ht="11.25" customHeight="1">
      <c r="A57" s="8" t="s">
        <v>50</v>
      </c>
      <c r="D57" s="15">
        <v>400</v>
      </c>
      <c r="E57" s="15">
        <v>-13800</v>
      </c>
      <c r="F57" s="15">
        <v>11900</v>
      </c>
      <c r="G57" s="15">
        <v>-1500</v>
      </c>
      <c r="H57" s="15">
        <v>2300</v>
      </c>
      <c r="I57" s="6" t="s">
        <v>196</v>
      </c>
      <c r="J57" s="6"/>
      <c r="K57" s="6"/>
      <c r="L57" s="6"/>
      <c r="M57" s="6"/>
      <c r="N57" s="6"/>
      <c r="O57" s="6"/>
      <c r="P57" s="6"/>
      <c r="Q57" s="6"/>
      <c r="R57" s="87"/>
      <c r="S57" s="87"/>
      <c r="T57" s="48" t="s">
        <v>321</v>
      </c>
    </row>
    <row r="58" spans="1:20" ht="11.25" customHeight="1">
      <c r="A58" s="8" t="s">
        <v>275</v>
      </c>
      <c r="D58" s="15">
        <v>200</v>
      </c>
      <c r="E58" s="15">
        <v>-12100</v>
      </c>
      <c r="F58" s="15">
        <v>7200</v>
      </c>
      <c r="G58" s="15">
        <v>-4600</v>
      </c>
      <c r="H58" s="15">
        <v>-4600</v>
      </c>
      <c r="I58" s="6"/>
      <c r="J58" s="6"/>
      <c r="K58" s="6"/>
      <c r="L58" s="6"/>
      <c r="M58" s="6"/>
      <c r="N58" s="6"/>
      <c r="O58" s="6"/>
      <c r="P58" s="6"/>
      <c r="Q58" s="6"/>
      <c r="R58" s="87"/>
      <c r="S58" s="87"/>
      <c r="T58" s="106"/>
    </row>
    <row r="59" spans="1:20" ht="11.25" customHeight="1">
      <c r="A59" s="8" t="s">
        <v>51</v>
      </c>
      <c r="D59" s="15">
        <v>5800</v>
      </c>
      <c r="E59" s="15">
        <v>-14400</v>
      </c>
      <c r="F59" s="15">
        <v>8100</v>
      </c>
      <c r="G59" s="44">
        <v>-400</v>
      </c>
      <c r="H59" s="15">
        <v>1500</v>
      </c>
      <c r="I59" s="6"/>
      <c r="J59" s="6"/>
      <c r="K59" s="6"/>
      <c r="L59" s="6"/>
      <c r="M59" s="6"/>
      <c r="N59" s="6"/>
      <c r="O59" s="6"/>
      <c r="P59" s="6"/>
      <c r="Q59" s="6"/>
      <c r="R59" s="87"/>
      <c r="S59" s="87"/>
      <c r="T59" s="53" t="s">
        <v>312</v>
      </c>
    </row>
    <row r="60" spans="1:20" ht="11.25" customHeight="1">
      <c r="A60" s="8" t="s">
        <v>327</v>
      </c>
      <c r="B60" s="44" t="s">
        <v>197</v>
      </c>
      <c r="C60" s="69">
        <v>300</v>
      </c>
      <c r="D60" s="15">
        <v>286400</v>
      </c>
      <c r="E60" s="15">
        <v>-308100</v>
      </c>
      <c r="F60" s="15">
        <v>20200</v>
      </c>
      <c r="G60" s="15">
        <v>-1400</v>
      </c>
      <c r="H60" s="15">
        <v>-1400</v>
      </c>
      <c r="I60" s="6" t="s">
        <v>210</v>
      </c>
      <c r="J60" s="6"/>
      <c r="K60" s="6"/>
      <c r="L60" s="6"/>
      <c r="M60" s="6"/>
      <c r="N60" s="6"/>
      <c r="O60" s="6"/>
      <c r="P60" s="6"/>
      <c r="Q60" s="6"/>
      <c r="R60" s="87"/>
      <c r="S60" s="87"/>
      <c r="T60" s="53" t="s">
        <v>316</v>
      </c>
    </row>
    <row r="61" spans="1:21" ht="11.25" customHeight="1">
      <c r="A61" s="8" t="s">
        <v>52</v>
      </c>
      <c r="D61" s="15">
        <v>27600</v>
      </c>
      <c r="E61" s="15">
        <v>-40100</v>
      </c>
      <c r="F61" s="15">
        <v>12600</v>
      </c>
      <c r="G61" s="44">
        <v>100</v>
      </c>
      <c r="H61" s="44">
        <v>800</v>
      </c>
      <c r="I61" s="6" t="s">
        <v>192</v>
      </c>
      <c r="J61" s="6"/>
      <c r="K61" s="6"/>
      <c r="L61" s="6"/>
      <c r="M61" s="6"/>
      <c r="N61" s="6"/>
      <c r="O61" s="6"/>
      <c r="P61" s="6"/>
      <c r="Q61" s="6"/>
      <c r="R61" s="87"/>
      <c r="S61" s="87"/>
      <c r="T61" s="40" t="s">
        <v>314</v>
      </c>
      <c r="U61" s="52"/>
    </row>
    <row r="62" spans="1:20" ht="11.25" customHeight="1">
      <c r="A62" s="18" t="s">
        <v>194</v>
      </c>
      <c r="B62" s="17"/>
      <c r="C62" s="73"/>
      <c r="D62" s="138">
        <v>0</v>
      </c>
      <c r="E62" s="138">
        <v>-73100</v>
      </c>
      <c r="F62" s="138">
        <v>73100</v>
      </c>
      <c r="G62" s="138">
        <v>0</v>
      </c>
      <c r="H62" s="138">
        <v>0</v>
      </c>
      <c r="I62" s="16" t="s">
        <v>200</v>
      </c>
      <c r="J62" s="16"/>
      <c r="K62" s="16"/>
      <c r="L62" s="16"/>
      <c r="M62" s="16"/>
      <c r="N62" s="16"/>
      <c r="O62" s="16"/>
      <c r="P62" s="16"/>
      <c r="Q62" s="16"/>
      <c r="R62" s="101"/>
      <c r="S62" s="101"/>
      <c r="T62" s="40" t="s">
        <v>315</v>
      </c>
    </row>
    <row r="63" spans="1:20" ht="11.25" customHeight="1">
      <c r="A63" s="8" t="s">
        <v>328</v>
      </c>
      <c r="D63" s="15">
        <v>0</v>
      </c>
      <c r="E63" s="15">
        <v>-10000</v>
      </c>
      <c r="F63" s="15">
        <v>10000</v>
      </c>
      <c r="G63" s="15">
        <v>0</v>
      </c>
      <c r="H63" s="15">
        <v>0</v>
      </c>
      <c r="I63" s="6"/>
      <c r="J63" s="9"/>
      <c r="K63" s="6"/>
      <c r="L63" s="6"/>
      <c r="M63" s="6"/>
      <c r="N63" s="6"/>
      <c r="O63" s="6"/>
      <c r="P63" s="6"/>
      <c r="Q63" s="6"/>
      <c r="R63" s="87"/>
      <c r="S63" s="87"/>
      <c r="T63" s="89"/>
    </row>
    <row r="64" spans="1:20" ht="11.25" customHeight="1">
      <c r="A64" s="19" t="s">
        <v>115</v>
      </c>
      <c r="B64" s="34"/>
      <c r="C64" s="76"/>
      <c r="D64" s="139">
        <v>11402000</v>
      </c>
      <c r="E64" s="139">
        <f>SUM(E53,E46,E38,E32,E28,E27)</f>
        <v>-29625300</v>
      </c>
      <c r="F64" s="139">
        <v>18412700</v>
      </c>
      <c r="G64" s="139">
        <v>189500</v>
      </c>
      <c r="H64" s="139">
        <v>1523700</v>
      </c>
      <c r="I64" s="127" t="s">
        <v>303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39" t="s">
        <v>175</v>
      </c>
    </row>
    <row r="65" spans="1:20" ht="11.25" customHeight="1">
      <c r="A65" s="8" t="s">
        <v>53</v>
      </c>
      <c r="D65" s="15">
        <v>21511700</v>
      </c>
      <c r="E65" s="15">
        <v>-2991700</v>
      </c>
      <c r="F65" s="15">
        <v>-18412700</v>
      </c>
      <c r="G65" s="15">
        <v>107200</v>
      </c>
      <c r="H65" s="15">
        <v>3653700</v>
      </c>
      <c r="I65" s="6" t="s">
        <v>330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40" t="s">
        <v>140</v>
      </c>
    </row>
    <row r="66" spans="1:20" ht="11.25" customHeight="1">
      <c r="A66" s="8" t="s">
        <v>302</v>
      </c>
      <c r="D66" s="15">
        <v>164800</v>
      </c>
      <c r="E66" s="15">
        <v>-9800</v>
      </c>
      <c r="F66" s="15">
        <v>0</v>
      </c>
      <c r="G66" s="15">
        <v>155000</v>
      </c>
      <c r="H66" s="15">
        <v>0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40"/>
    </row>
    <row r="67" spans="1:20" ht="11.25" customHeight="1">
      <c r="A67" s="8" t="s">
        <v>54</v>
      </c>
      <c r="D67" s="15">
        <v>-5717700</v>
      </c>
      <c r="E67" s="15">
        <v>5717700</v>
      </c>
      <c r="F67" s="15">
        <v>0</v>
      </c>
      <c r="G67" s="15">
        <v>-100</v>
      </c>
      <c r="H67" s="15">
        <v>123500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144" t="s">
        <v>141</v>
      </c>
    </row>
    <row r="68" spans="1:20" ht="11.25" customHeight="1">
      <c r="A68" s="41" t="s">
        <v>222</v>
      </c>
      <c r="B68" s="63"/>
      <c r="C68" s="77"/>
      <c r="D68" s="140">
        <f>SUM(D64:D67)</f>
        <v>27360800</v>
      </c>
      <c r="E68" s="140">
        <f>SUM(E64:E67)</f>
        <v>-26909100</v>
      </c>
      <c r="F68" s="140">
        <f>SUM(F64:F67)</f>
        <v>0</v>
      </c>
      <c r="G68" s="140">
        <v>451700</v>
      </c>
      <c r="H68" s="140">
        <f>SUM(H64:H67)</f>
        <v>5300900</v>
      </c>
      <c r="I68" s="43" t="s">
        <v>329</v>
      </c>
      <c r="J68" s="42"/>
      <c r="K68" s="42"/>
      <c r="L68" s="42"/>
      <c r="M68" s="42"/>
      <c r="N68" s="107"/>
      <c r="O68" s="107"/>
      <c r="P68" s="107"/>
      <c r="Q68" s="107"/>
      <c r="R68" s="107"/>
      <c r="S68" s="107"/>
      <c r="T68" s="116" t="s">
        <v>223</v>
      </c>
    </row>
    <row r="69" spans="1:20" ht="11.25" customHeight="1">
      <c r="A69" s="19" t="s">
        <v>217</v>
      </c>
      <c r="B69" s="60"/>
      <c r="C69" s="74"/>
      <c r="D69" s="141">
        <v>568700</v>
      </c>
      <c r="E69" s="141">
        <v>-564800</v>
      </c>
      <c r="F69" s="141">
        <v>0</v>
      </c>
      <c r="G69" s="141">
        <v>4000</v>
      </c>
      <c r="H69" s="141">
        <v>120500</v>
      </c>
      <c r="I69" s="127" t="s">
        <v>283</v>
      </c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34" t="s">
        <v>169</v>
      </c>
    </row>
    <row r="70" spans="1:20" ht="11.25" customHeight="1">
      <c r="A70" s="8" t="s">
        <v>109</v>
      </c>
      <c r="D70" s="15">
        <v>7300</v>
      </c>
      <c r="E70" s="15">
        <v>-4800</v>
      </c>
      <c r="F70" s="15">
        <v>0</v>
      </c>
      <c r="G70" s="15">
        <v>2400</v>
      </c>
      <c r="H70" s="15">
        <v>45700</v>
      </c>
      <c r="I70" s="6" t="s">
        <v>304</v>
      </c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108"/>
    </row>
    <row r="71" spans="1:20" ht="11.25" customHeight="1">
      <c r="A71" s="8" t="s">
        <v>110</v>
      </c>
      <c r="D71" s="15">
        <v>561400</v>
      </c>
      <c r="E71" s="15">
        <v>-559900</v>
      </c>
      <c r="F71" s="15">
        <v>0</v>
      </c>
      <c r="G71" s="15">
        <v>4000</v>
      </c>
      <c r="H71" s="15">
        <v>74900</v>
      </c>
      <c r="I71" s="6" t="s">
        <v>284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9"/>
    </row>
    <row r="72" spans="1:20" ht="11.25" customHeight="1">
      <c r="A72" s="8" t="s">
        <v>218</v>
      </c>
      <c r="B72" s="44" t="s">
        <v>219</v>
      </c>
      <c r="D72" s="83"/>
      <c r="E72" s="83"/>
      <c r="F72" s="83"/>
      <c r="G72" s="83"/>
      <c r="H72" s="83"/>
      <c r="I72" s="6" t="s">
        <v>220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9"/>
    </row>
    <row r="73" spans="1:20" ht="11.25" customHeight="1">
      <c r="A73" s="8" t="s">
        <v>57</v>
      </c>
      <c r="D73" s="83"/>
      <c r="E73" s="83"/>
      <c r="F73" s="83"/>
      <c r="G73" s="83"/>
      <c r="H73" s="83"/>
      <c r="I73" s="6" t="s">
        <v>116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9"/>
    </row>
    <row r="74" spans="1:20" ht="11.25" customHeight="1">
      <c r="A74" s="24" t="s">
        <v>291</v>
      </c>
      <c r="B74" s="64"/>
      <c r="C74" s="78"/>
      <c r="D74" s="120"/>
      <c r="E74" s="120"/>
      <c r="F74" s="120"/>
      <c r="G74" s="82">
        <v>-1400</v>
      </c>
      <c r="H74" s="82">
        <v>-38900</v>
      </c>
      <c r="I74" s="36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10"/>
    </row>
    <row r="75" spans="1:20" ht="11.25" customHeight="1">
      <c r="A75" s="19" t="s">
        <v>55</v>
      </c>
      <c r="B75" s="60"/>
      <c r="C75" s="74"/>
      <c r="D75" s="76" t="s">
        <v>263</v>
      </c>
      <c r="E75" s="60" t="s">
        <v>266</v>
      </c>
      <c r="F75" s="76" t="s">
        <v>264</v>
      </c>
      <c r="G75" s="74" t="s">
        <v>265</v>
      </c>
      <c r="H75" s="74" t="s">
        <v>31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34" t="s">
        <v>168</v>
      </c>
    </row>
    <row r="76" spans="1:20" ht="11.25" customHeight="1">
      <c r="A76" s="8" t="s">
        <v>105</v>
      </c>
      <c r="B76" s="44" t="s">
        <v>74</v>
      </c>
      <c r="D76" s="15">
        <v>31000</v>
      </c>
      <c r="E76" s="15">
        <v>0</v>
      </c>
      <c r="F76" s="143">
        <v>1000</v>
      </c>
      <c r="G76" s="15">
        <v>70000</v>
      </c>
      <c r="H76" s="15">
        <v>11000</v>
      </c>
      <c r="I76" s="6" t="s">
        <v>292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9"/>
    </row>
    <row r="77" spans="1:20" ht="11.25" customHeight="1">
      <c r="A77" s="8" t="s">
        <v>106</v>
      </c>
      <c r="B77" s="44" t="s">
        <v>75</v>
      </c>
      <c r="C77" s="69">
        <v>65</v>
      </c>
      <c r="D77" s="15">
        <v>241000</v>
      </c>
      <c r="E77" s="15">
        <v>13000</v>
      </c>
      <c r="F77" s="4">
        <v>0</v>
      </c>
      <c r="G77" s="15">
        <v>781000</v>
      </c>
      <c r="H77" s="15">
        <v>10000</v>
      </c>
      <c r="I77" s="6" t="s">
        <v>294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9"/>
    </row>
    <row r="78" spans="1:20" ht="11.25" customHeight="1">
      <c r="A78" s="27" t="s">
        <v>102</v>
      </c>
      <c r="B78" s="65" t="s">
        <v>56</v>
      </c>
      <c r="C78" s="79"/>
      <c r="D78" s="65">
        <v>0</v>
      </c>
      <c r="E78" s="142">
        <v>139000</v>
      </c>
      <c r="F78" s="142">
        <v>139000</v>
      </c>
      <c r="G78" s="142">
        <v>4047000</v>
      </c>
      <c r="H78" s="142">
        <v>1461000</v>
      </c>
      <c r="I78" s="3" t="s">
        <v>295</v>
      </c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45" t="s">
        <v>235</v>
      </c>
    </row>
    <row r="79" spans="1:20" ht="11.25" customHeight="1">
      <c r="A79" s="8" t="s">
        <v>58</v>
      </c>
      <c r="D79" s="15">
        <v>57000</v>
      </c>
      <c r="E79" s="15">
        <v>-50000</v>
      </c>
      <c r="F79" s="143">
        <v>-36000</v>
      </c>
      <c r="G79" s="15">
        <v>85000</v>
      </c>
      <c r="H79" s="15">
        <v>21000</v>
      </c>
      <c r="I79" s="6" t="s">
        <v>298</v>
      </c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7" t="s">
        <v>267</v>
      </c>
    </row>
    <row r="80" spans="1:20" ht="11.25" customHeight="1">
      <c r="A80" s="8" t="s">
        <v>59</v>
      </c>
      <c r="D80" s="15">
        <v>769000</v>
      </c>
      <c r="E80" s="15">
        <v>42000</v>
      </c>
      <c r="F80" s="143">
        <v>29000</v>
      </c>
      <c r="G80" s="15">
        <v>814000</v>
      </c>
      <c r="H80" s="15">
        <v>442000</v>
      </c>
      <c r="I80" s="6" t="s">
        <v>296</v>
      </c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9"/>
    </row>
    <row r="81" spans="1:20" ht="11.25" customHeight="1">
      <c r="A81" s="8" t="s">
        <v>60</v>
      </c>
      <c r="D81" s="15">
        <v>287000</v>
      </c>
      <c r="E81" s="15">
        <v>-87000</v>
      </c>
      <c r="F81" s="143">
        <v>-63000</v>
      </c>
      <c r="G81" s="15">
        <v>171000</v>
      </c>
      <c r="H81" s="15">
        <v>41000</v>
      </c>
      <c r="I81" s="6" t="s">
        <v>297</v>
      </c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9"/>
    </row>
    <row r="82" spans="1:20" ht="11.25" customHeight="1">
      <c r="A82" s="8" t="s">
        <v>61</v>
      </c>
      <c r="D82" s="15">
        <v>3830000</v>
      </c>
      <c r="E82" s="15">
        <v>581000</v>
      </c>
      <c r="F82" s="143">
        <v>395000</v>
      </c>
      <c r="G82" s="15">
        <v>9884000</v>
      </c>
      <c r="H82" s="15">
        <v>3282000</v>
      </c>
      <c r="I82" s="6" t="s">
        <v>293</v>
      </c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9"/>
    </row>
    <row r="83" spans="1:20" ht="11.25" customHeight="1">
      <c r="A83" s="8" t="s">
        <v>198</v>
      </c>
      <c r="C83" s="69">
        <v>600</v>
      </c>
      <c r="D83" s="15">
        <v>481000</v>
      </c>
      <c r="E83" s="15">
        <v>25000</v>
      </c>
      <c r="F83" s="15">
        <v>17000</v>
      </c>
      <c r="G83" s="15">
        <v>473000</v>
      </c>
      <c r="H83" s="15">
        <v>34000</v>
      </c>
      <c r="I83" s="6" t="s">
        <v>211</v>
      </c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9"/>
    </row>
    <row r="84" spans="1:20" ht="11.25" customHeight="1">
      <c r="A84" s="8" t="s">
        <v>62</v>
      </c>
      <c r="B84" s="44" t="s">
        <v>63</v>
      </c>
      <c r="D84" s="15">
        <v>528000</v>
      </c>
      <c r="E84" s="15">
        <v>58000</v>
      </c>
      <c r="F84" s="15">
        <v>42000</v>
      </c>
      <c r="G84" s="15">
        <v>3403000</v>
      </c>
      <c r="H84" s="15">
        <v>348000</v>
      </c>
      <c r="I84" s="6" t="s">
        <v>212</v>
      </c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9"/>
    </row>
    <row r="85" spans="1:20" ht="11.25" customHeight="1">
      <c r="A85" s="8" t="s">
        <v>64</v>
      </c>
      <c r="D85" s="15">
        <v>1523000</v>
      </c>
      <c r="E85" s="15">
        <v>148000</v>
      </c>
      <c r="F85" s="15">
        <v>105000</v>
      </c>
      <c r="G85" s="15">
        <v>2988000</v>
      </c>
      <c r="H85" s="15">
        <v>909000</v>
      </c>
      <c r="I85" s="6" t="s">
        <v>345</v>
      </c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9"/>
    </row>
    <row r="86" spans="1:20" ht="11.25" customHeight="1">
      <c r="A86" s="8" t="s">
        <v>65</v>
      </c>
      <c r="D86" s="15"/>
      <c r="E86" s="15"/>
      <c r="F86" s="15"/>
      <c r="G86" s="15"/>
      <c r="H86" s="15"/>
      <c r="I86" s="6" t="s">
        <v>213</v>
      </c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9"/>
    </row>
    <row r="87" spans="1:20" ht="11.25" customHeight="1">
      <c r="A87" s="8" t="s">
        <v>66</v>
      </c>
      <c r="D87" s="15">
        <v>280000</v>
      </c>
      <c r="E87" s="15">
        <v>9000</v>
      </c>
      <c r="F87" s="15">
        <v>3000</v>
      </c>
      <c r="G87" s="15">
        <v>133000</v>
      </c>
      <c r="H87" s="15">
        <v>10000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9"/>
    </row>
    <row r="88" spans="1:20" ht="11.25" customHeight="1">
      <c r="A88" s="8" t="s">
        <v>67</v>
      </c>
      <c r="B88" s="44" t="s">
        <v>68</v>
      </c>
      <c r="D88" s="15">
        <v>257000</v>
      </c>
      <c r="E88" s="15">
        <v>-90000</v>
      </c>
      <c r="F88" s="15">
        <v>-66000</v>
      </c>
      <c r="G88" s="15">
        <v>1919000</v>
      </c>
      <c r="H88" s="15">
        <v>31000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9"/>
    </row>
    <row r="89" spans="1:20" ht="11.25" customHeight="1">
      <c r="A89" s="8" t="s">
        <v>69</v>
      </c>
      <c r="D89" s="15">
        <v>85000</v>
      </c>
      <c r="E89" s="15">
        <v>-11000</v>
      </c>
      <c r="F89" s="15">
        <v>-8000</v>
      </c>
      <c r="G89" s="15">
        <v>144000</v>
      </c>
      <c r="H89" s="15">
        <v>61000</v>
      </c>
      <c r="I89" s="6" t="s">
        <v>214</v>
      </c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9"/>
    </row>
    <row r="90" spans="1:20" ht="11.25" customHeight="1">
      <c r="A90" s="8" t="s">
        <v>70</v>
      </c>
      <c r="D90" s="15">
        <v>28000</v>
      </c>
      <c r="E90" s="15">
        <v>7000</v>
      </c>
      <c r="F90" s="15">
        <v>5000</v>
      </c>
      <c r="G90" s="15">
        <v>30000</v>
      </c>
      <c r="H90" s="15">
        <v>16000</v>
      </c>
      <c r="I90" s="6" t="s">
        <v>269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9"/>
    </row>
    <row r="91" spans="1:20" ht="11.25" customHeight="1">
      <c r="A91" s="8" t="s">
        <v>77</v>
      </c>
      <c r="B91" s="44" t="s">
        <v>72</v>
      </c>
      <c r="D91" s="15">
        <v>109000</v>
      </c>
      <c r="E91" s="15">
        <v>-38000</v>
      </c>
      <c r="F91" s="15">
        <v>-30000</v>
      </c>
      <c r="G91" s="15">
        <v>120000</v>
      </c>
      <c r="H91" s="15">
        <v>90000</v>
      </c>
      <c r="I91" s="6" t="s">
        <v>215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9"/>
    </row>
    <row r="92" spans="1:20" ht="11.25" customHeight="1">
      <c r="A92" s="8" t="s">
        <v>305</v>
      </c>
      <c r="D92" s="15">
        <v>0</v>
      </c>
      <c r="E92" s="15">
        <v>0</v>
      </c>
      <c r="F92" s="15">
        <v>0</v>
      </c>
      <c r="G92" s="15">
        <v>5000</v>
      </c>
      <c r="H92" s="15">
        <v>5000</v>
      </c>
      <c r="I92" s="6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9"/>
    </row>
    <row r="93" spans="1:20" ht="11.25" customHeight="1">
      <c r="A93" s="8" t="s">
        <v>78</v>
      </c>
      <c r="D93" s="15"/>
      <c r="E93" s="15"/>
      <c r="F93" s="15"/>
      <c r="G93" s="15"/>
      <c r="H93" s="83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9"/>
    </row>
    <row r="94" spans="1:20" ht="11.25" customHeight="1">
      <c r="A94" s="8" t="s">
        <v>97</v>
      </c>
      <c r="H94" s="108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9"/>
    </row>
    <row r="95" spans="1:20" ht="11.25" customHeight="1">
      <c r="A95" s="8" t="s">
        <v>96</v>
      </c>
      <c r="H95" s="108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9"/>
    </row>
    <row r="96" spans="1:20" ht="11.25" customHeight="1">
      <c r="A96" s="1" t="s">
        <v>103</v>
      </c>
      <c r="B96" s="65" t="s">
        <v>100</v>
      </c>
      <c r="C96" s="79"/>
      <c r="D96" s="142">
        <v>4630000</v>
      </c>
      <c r="E96" s="142">
        <v>447000</v>
      </c>
      <c r="F96" s="142">
        <v>326000</v>
      </c>
      <c r="G96" s="142">
        <v>24476000</v>
      </c>
      <c r="H96" s="142">
        <v>7615000</v>
      </c>
      <c r="I96" s="128" t="s">
        <v>98</v>
      </c>
      <c r="J96" s="128"/>
      <c r="K96" s="112"/>
      <c r="L96" s="112"/>
      <c r="M96" s="112"/>
      <c r="N96" s="112"/>
      <c r="O96" s="112"/>
      <c r="P96" s="112"/>
      <c r="Q96" s="112"/>
      <c r="R96" s="112"/>
      <c r="S96" s="112"/>
      <c r="T96" s="45" t="s">
        <v>170</v>
      </c>
    </row>
    <row r="97" spans="1:20" ht="11.25" customHeight="1">
      <c r="A97" s="24" t="s">
        <v>287</v>
      </c>
      <c r="D97" s="108"/>
      <c r="E97" s="108"/>
      <c r="F97" s="108"/>
      <c r="G97" s="108"/>
      <c r="H97" s="108"/>
      <c r="I97" s="129" t="s">
        <v>99</v>
      </c>
      <c r="J97" s="129"/>
      <c r="K97" s="113"/>
      <c r="L97" s="113"/>
      <c r="M97" s="113"/>
      <c r="N97" s="113"/>
      <c r="O97" s="113"/>
      <c r="P97" s="113"/>
      <c r="Q97" s="113"/>
      <c r="R97" s="113"/>
      <c r="S97" s="113"/>
      <c r="T97" s="46" t="s">
        <v>172</v>
      </c>
    </row>
    <row r="98" spans="1:20" ht="11.25" customHeight="1">
      <c r="A98" s="1" t="s">
        <v>71</v>
      </c>
      <c r="B98" s="65"/>
      <c r="C98" s="79"/>
      <c r="D98" s="121"/>
      <c r="E98" s="121"/>
      <c r="F98" s="121"/>
      <c r="G98" s="121"/>
      <c r="H98" s="121"/>
      <c r="I98" s="128" t="s">
        <v>286</v>
      </c>
      <c r="J98" s="3"/>
      <c r="K98" s="3"/>
      <c r="L98" s="3"/>
      <c r="M98" s="3"/>
      <c r="N98" s="3"/>
      <c r="O98" s="3"/>
      <c r="P98" s="111"/>
      <c r="Q98" s="111"/>
      <c r="R98" s="111"/>
      <c r="S98" s="111"/>
      <c r="T98" s="45" t="s">
        <v>171</v>
      </c>
    </row>
    <row r="99" spans="1:20" ht="11.25" customHeight="1">
      <c r="A99" s="8" t="s">
        <v>104</v>
      </c>
      <c r="D99" s="15">
        <v>1089000</v>
      </c>
      <c r="E99" s="15">
        <v>41000</v>
      </c>
      <c r="F99" s="15">
        <v>30000</v>
      </c>
      <c r="G99" s="15">
        <v>1486000</v>
      </c>
      <c r="H99" s="15">
        <v>236000</v>
      </c>
      <c r="I99" s="6" t="s">
        <v>261</v>
      </c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9"/>
    </row>
    <row r="100" spans="1:20" ht="11.25" customHeight="1">
      <c r="A100" s="8" t="s">
        <v>216</v>
      </c>
      <c r="B100" s="44" t="s">
        <v>101</v>
      </c>
      <c r="D100" s="15">
        <v>1592000</v>
      </c>
      <c r="E100" s="15">
        <v>-65000</v>
      </c>
      <c r="F100" s="15">
        <v>-15000</v>
      </c>
      <c r="G100" s="15">
        <v>908000</v>
      </c>
      <c r="H100" s="15">
        <v>141000</v>
      </c>
      <c r="I100" s="6" t="s">
        <v>260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9"/>
    </row>
    <row r="101" spans="1:20" ht="11.25" customHeight="1">
      <c r="A101" s="8" t="s">
        <v>346</v>
      </c>
      <c r="C101" s="69">
        <v>20</v>
      </c>
      <c r="D101" s="15">
        <v>283000</v>
      </c>
      <c r="E101" s="15">
        <v>-30000</v>
      </c>
      <c r="F101" s="15">
        <v>-42000</v>
      </c>
      <c r="G101" s="15">
        <v>4261000</v>
      </c>
      <c r="H101" s="15">
        <v>458000</v>
      </c>
      <c r="I101" s="6" t="s">
        <v>262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9"/>
    </row>
    <row r="102" spans="1:20" ht="11.25" customHeight="1">
      <c r="A102" s="8" t="s">
        <v>73</v>
      </c>
      <c r="D102" s="83"/>
      <c r="E102" s="83"/>
      <c r="F102" s="83"/>
      <c r="G102" s="83"/>
      <c r="H102" s="83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49" t="s">
        <v>177</v>
      </c>
    </row>
    <row r="103" spans="1:20" ht="11.25" customHeight="1">
      <c r="A103" s="8" t="s">
        <v>107</v>
      </c>
      <c r="D103" s="15">
        <v>14000</v>
      </c>
      <c r="E103" s="15">
        <v>2000</v>
      </c>
      <c r="F103" s="15">
        <v>2000</v>
      </c>
      <c r="G103" s="15">
        <v>60000</v>
      </c>
      <c r="H103" s="15">
        <v>10000</v>
      </c>
      <c r="I103" s="6" t="s">
        <v>111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54" t="s">
        <v>322</v>
      </c>
    </row>
    <row r="104" spans="1:20" ht="11.25" customHeight="1">
      <c r="A104" s="8" t="s">
        <v>108</v>
      </c>
      <c r="D104" s="15">
        <v>7000</v>
      </c>
      <c r="E104" s="15">
        <v>1000</v>
      </c>
      <c r="F104" s="44">
        <v>0</v>
      </c>
      <c r="G104" s="15">
        <v>5000</v>
      </c>
      <c r="H104" s="15">
        <v>2000</v>
      </c>
      <c r="I104" s="6" t="s">
        <v>199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9"/>
    </row>
    <row r="105" spans="1:20" ht="11.25" customHeight="1">
      <c r="A105" s="8" t="s">
        <v>282</v>
      </c>
      <c r="D105" s="15">
        <v>50000</v>
      </c>
      <c r="E105" s="15">
        <v>4000</v>
      </c>
      <c r="F105" s="15">
        <v>3000</v>
      </c>
      <c r="G105" s="15">
        <v>539000</v>
      </c>
      <c r="H105" s="15">
        <v>35000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9"/>
    </row>
    <row r="106" spans="1:20" ht="11.25" customHeight="1">
      <c r="A106" s="8" t="s">
        <v>227</v>
      </c>
      <c r="D106" s="15">
        <v>-439000</v>
      </c>
      <c r="E106" s="15">
        <v>-211000</v>
      </c>
      <c r="F106" s="15">
        <v>-226000</v>
      </c>
      <c r="G106" s="15">
        <v>-4405000</v>
      </c>
      <c r="H106" s="15">
        <v>-3412000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9"/>
    </row>
    <row r="107" spans="1:20" ht="11.25" customHeight="1">
      <c r="A107" s="5" t="s">
        <v>347</v>
      </c>
      <c r="D107" s="136">
        <v>15731000</v>
      </c>
      <c r="E107" s="136">
        <v>937000</v>
      </c>
      <c r="F107" s="136">
        <v>610000</v>
      </c>
      <c r="G107" s="136">
        <v>52394000</v>
      </c>
      <c r="H107" s="15">
        <v>11853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9"/>
    </row>
    <row r="108" spans="1:20" ht="11.25" customHeight="1">
      <c r="A108" s="14" t="s">
        <v>309</v>
      </c>
      <c r="B108" s="66"/>
      <c r="C108" s="80"/>
      <c r="D108" s="47" t="s">
        <v>255</v>
      </c>
      <c r="E108" s="66"/>
      <c r="F108" s="47" t="s">
        <v>256</v>
      </c>
      <c r="G108" s="66"/>
      <c r="H108" s="14"/>
      <c r="I108" s="114"/>
      <c r="J108" s="114"/>
      <c r="K108" s="114"/>
      <c r="L108" s="114"/>
      <c r="M108" s="114"/>
      <c r="N108" s="126" t="s">
        <v>221</v>
      </c>
      <c r="O108" s="114"/>
      <c r="P108" s="114"/>
      <c r="Q108" s="114"/>
      <c r="R108" s="114"/>
      <c r="S108" s="114"/>
      <c r="T108" s="47" t="s">
        <v>93</v>
      </c>
    </row>
    <row r="109" spans="1:20" ht="11.25" customHeight="1">
      <c r="A109" s="8" t="s">
        <v>76</v>
      </c>
      <c r="D109" s="15">
        <v>19284</v>
      </c>
      <c r="E109" s="108"/>
      <c r="F109" s="15">
        <v>6599</v>
      </c>
      <c r="G109" s="108"/>
      <c r="H109" s="5" t="s">
        <v>341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46" t="s">
        <v>280</v>
      </c>
    </row>
    <row r="110" spans="1:20" ht="11.25" customHeight="1">
      <c r="A110" s="8" t="s">
        <v>81</v>
      </c>
      <c r="D110" s="15">
        <v>17286</v>
      </c>
      <c r="E110" s="108"/>
      <c r="F110" s="15">
        <v>17286</v>
      </c>
      <c r="G110" s="108"/>
      <c r="H110" s="5" t="s">
        <v>335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46" t="s">
        <v>173</v>
      </c>
    </row>
    <row r="111" spans="1:20" ht="11.25" customHeight="1">
      <c r="A111" s="8" t="s">
        <v>82</v>
      </c>
      <c r="D111" s="15">
        <v>2015</v>
      </c>
      <c r="E111" s="83"/>
      <c r="F111" s="15">
        <v>2015</v>
      </c>
      <c r="G111" s="108"/>
      <c r="H111" s="5" t="s">
        <v>336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46"/>
    </row>
    <row r="112" spans="1:20" ht="11.25" customHeight="1">
      <c r="A112" s="8" t="s">
        <v>83</v>
      </c>
      <c r="D112" s="15">
        <v>-866</v>
      </c>
      <c r="E112" s="108"/>
      <c r="F112" s="15">
        <v>-88</v>
      </c>
      <c r="G112" s="108"/>
      <c r="H112" s="5" t="s">
        <v>337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46" t="s">
        <v>281</v>
      </c>
    </row>
    <row r="113" spans="1:20" ht="11.25" customHeight="1">
      <c r="A113" s="8" t="s">
        <v>79</v>
      </c>
      <c r="D113" s="15">
        <v>-32631</v>
      </c>
      <c r="E113" s="108"/>
      <c r="F113" s="15">
        <v>-23943</v>
      </c>
      <c r="G113" s="108"/>
      <c r="H113" s="5" t="s">
        <v>357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9"/>
    </row>
    <row r="114" spans="1:20" ht="11.25" customHeight="1">
      <c r="A114" s="8" t="s">
        <v>80</v>
      </c>
      <c r="D114" s="15">
        <v>-732</v>
      </c>
      <c r="E114" s="108"/>
      <c r="F114" s="15">
        <v>-670</v>
      </c>
      <c r="G114" s="108"/>
      <c r="H114" s="5" t="s">
        <v>348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90"/>
    </row>
    <row r="115" spans="1:20" ht="11.25" customHeight="1">
      <c r="A115" s="8" t="s">
        <v>277</v>
      </c>
      <c r="D115" s="15">
        <v>-2587</v>
      </c>
      <c r="E115" s="108"/>
      <c r="F115" s="15">
        <v>-630</v>
      </c>
      <c r="G115" s="108"/>
      <c r="H115" s="5" t="s">
        <v>334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90"/>
    </row>
    <row r="116" spans="1:20" ht="11.25" customHeight="1">
      <c r="A116" s="8" t="s">
        <v>228</v>
      </c>
      <c r="D116" s="136">
        <f>SUM(D109:D115)</f>
        <v>1769</v>
      </c>
      <c r="E116" s="108"/>
      <c r="F116" s="136">
        <f>SUM(F109:F115)</f>
        <v>569</v>
      </c>
      <c r="G116" s="108"/>
      <c r="H116" s="118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90"/>
    </row>
    <row r="117" spans="1:20" ht="11.25" customHeight="1">
      <c r="A117" s="8" t="s">
        <v>229</v>
      </c>
      <c r="D117" s="15">
        <v>-362</v>
      </c>
      <c r="E117" s="108"/>
      <c r="F117" s="15">
        <v>-117</v>
      </c>
      <c r="G117" s="108"/>
      <c r="H117" s="8" t="s">
        <v>339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48" t="s">
        <v>358</v>
      </c>
    </row>
    <row r="118" spans="1:20" ht="11.25" customHeight="1">
      <c r="A118" s="5" t="s">
        <v>311</v>
      </c>
      <c r="C118" s="44"/>
      <c r="D118" s="136">
        <f>SUM(D116:D117)</f>
        <v>1407</v>
      </c>
      <c r="E118" s="108"/>
      <c r="F118" s="136">
        <f>SUM(F116:F117)</f>
        <v>452</v>
      </c>
      <c r="G118" s="108"/>
      <c r="H118" s="5" t="s">
        <v>340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40" t="s">
        <v>359</v>
      </c>
    </row>
    <row r="119" spans="1:20" ht="11.25" customHeight="1">
      <c r="A119" s="14" t="s">
        <v>310</v>
      </c>
      <c r="B119" s="67"/>
      <c r="C119" s="81"/>
      <c r="D119" s="122"/>
      <c r="E119" s="123"/>
      <c r="F119" s="123"/>
      <c r="G119" s="123"/>
      <c r="H119" s="119"/>
      <c r="I119" s="114"/>
      <c r="J119" s="114"/>
      <c r="K119" s="114"/>
      <c r="L119" s="114"/>
      <c r="M119" s="114"/>
      <c r="N119" s="126" t="s">
        <v>221</v>
      </c>
      <c r="O119" s="114"/>
      <c r="P119" s="114"/>
      <c r="Q119" s="114"/>
      <c r="R119" s="114"/>
      <c r="S119" s="115"/>
      <c r="T119" s="47" t="s">
        <v>94</v>
      </c>
    </row>
    <row r="120" spans="1:20" ht="11.25" customHeight="1">
      <c r="A120" s="8" t="s">
        <v>84</v>
      </c>
      <c r="D120" s="15">
        <v>185</v>
      </c>
      <c r="E120" s="108"/>
      <c r="F120" s="15">
        <v>11</v>
      </c>
      <c r="G120" s="108"/>
      <c r="H120" s="5" t="s">
        <v>350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49" t="s">
        <v>178</v>
      </c>
    </row>
    <row r="121" spans="1:20" ht="11.25" customHeight="1">
      <c r="A121" s="8" t="s">
        <v>85</v>
      </c>
      <c r="D121" s="15">
        <v>55730</v>
      </c>
      <c r="E121" s="108"/>
      <c r="F121" s="15">
        <v>11486</v>
      </c>
      <c r="G121" s="108"/>
      <c r="H121" s="5" t="s">
        <v>349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46" t="s">
        <v>323</v>
      </c>
    </row>
    <row r="122" spans="1:20" ht="11.25" customHeight="1">
      <c r="A122" s="8" t="s">
        <v>86</v>
      </c>
      <c r="D122" s="15">
        <v>885</v>
      </c>
      <c r="E122" s="108"/>
      <c r="F122" s="15">
        <v>15103</v>
      </c>
      <c r="G122" s="108"/>
      <c r="H122" s="5" t="s">
        <v>333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49" t="s">
        <v>179</v>
      </c>
    </row>
    <row r="123" spans="1:20" ht="11.25" customHeight="1">
      <c r="A123" s="8" t="s">
        <v>87</v>
      </c>
      <c r="D123" s="15">
        <v>364</v>
      </c>
      <c r="E123" s="83"/>
      <c r="F123" s="15">
        <v>33</v>
      </c>
      <c r="G123" s="108"/>
      <c r="H123" s="5" t="s">
        <v>351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46" t="s">
        <v>324</v>
      </c>
    </row>
    <row r="124" spans="1:20" ht="11.25" customHeight="1">
      <c r="A124" s="8" t="s">
        <v>230</v>
      </c>
      <c r="D124" s="15">
        <v>4284</v>
      </c>
      <c r="E124" s="125"/>
      <c r="F124" s="15">
        <v>2206</v>
      </c>
      <c r="G124" s="108"/>
      <c r="H124" s="5" t="s">
        <v>352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49" t="s">
        <v>174</v>
      </c>
    </row>
    <row r="125" spans="1:20" ht="11.25" customHeight="1">
      <c r="A125" s="8" t="s">
        <v>338</v>
      </c>
      <c r="D125" s="15"/>
      <c r="E125" s="83"/>
      <c r="F125" s="15">
        <v>2000</v>
      </c>
      <c r="G125" s="108"/>
      <c r="H125" s="118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49"/>
    </row>
    <row r="126" spans="1:20" ht="11.25" customHeight="1">
      <c r="A126" s="8" t="s">
        <v>342</v>
      </c>
      <c r="D126" s="15">
        <v>1952</v>
      </c>
      <c r="E126" s="108"/>
      <c r="F126" s="15">
        <v>1324</v>
      </c>
      <c r="G126" s="108"/>
      <c r="H126" s="118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49"/>
    </row>
    <row r="127" spans="1:20" ht="11.25" customHeight="1">
      <c r="A127" s="5" t="s">
        <v>92</v>
      </c>
      <c r="D127" s="136">
        <f>SUM(D120:D126)</f>
        <v>63400</v>
      </c>
      <c r="E127" s="108"/>
      <c r="F127" s="136">
        <f>SUM(F120:F126)</f>
        <v>32163</v>
      </c>
      <c r="G127" s="108"/>
      <c r="H127" s="92"/>
      <c r="I127" s="87"/>
      <c r="J127" s="99"/>
      <c r="K127" s="99"/>
      <c r="L127" s="99"/>
      <c r="M127" s="99"/>
      <c r="N127" s="99"/>
      <c r="O127" s="99"/>
      <c r="P127" s="99"/>
      <c r="Q127" s="99"/>
      <c r="R127" s="99"/>
      <c r="S127" s="87"/>
      <c r="T127" s="46" t="s">
        <v>243</v>
      </c>
    </row>
    <row r="128" spans="1:20" ht="11.25" customHeight="1">
      <c r="A128" s="8" t="s">
        <v>278</v>
      </c>
      <c r="D128" s="15">
        <v>14833</v>
      </c>
      <c r="E128" s="108"/>
      <c r="F128" s="15">
        <v>5300</v>
      </c>
      <c r="G128" s="108"/>
      <c r="H128" s="5" t="s">
        <v>353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46" t="s">
        <v>244</v>
      </c>
    </row>
    <row r="129" spans="1:20" ht="11.25" customHeight="1">
      <c r="A129" s="8" t="s">
        <v>88</v>
      </c>
      <c r="D129" s="15">
        <v>225</v>
      </c>
      <c r="E129" s="108"/>
      <c r="G129" s="108"/>
      <c r="H129" s="5" t="s">
        <v>343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58" t="s">
        <v>245</v>
      </c>
    </row>
    <row r="130" spans="1:20" ht="11.25" customHeight="1">
      <c r="A130" s="8" t="s">
        <v>89</v>
      </c>
      <c r="D130" s="15">
        <v>5926</v>
      </c>
      <c r="E130" s="108"/>
      <c r="F130" s="15">
        <v>1566</v>
      </c>
      <c r="G130" s="108"/>
      <c r="H130" s="5" t="s">
        <v>354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40" t="s">
        <v>246</v>
      </c>
    </row>
    <row r="131" spans="1:20" ht="11.25" customHeight="1">
      <c r="A131" s="8" t="s">
        <v>90</v>
      </c>
      <c r="D131" s="15">
        <v>31487</v>
      </c>
      <c r="E131" s="108"/>
      <c r="F131" s="15">
        <v>17918</v>
      </c>
      <c r="G131" s="108"/>
      <c r="H131" s="5" t="s">
        <v>344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46" t="s">
        <v>247</v>
      </c>
    </row>
    <row r="132" spans="1:20" ht="11.25" customHeight="1">
      <c r="A132" s="8" t="s">
        <v>91</v>
      </c>
      <c r="D132" s="15">
        <v>10929</v>
      </c>
      <c r="E132" s="108"/>
      <c r="F132" s="15">
        <v>7379</v>
      </c>
      <c r="G132" s="108"/>
      <c r="H132" s="5" t="s">
        <v>355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46" t="s">
        <v>248</v>
      </c>
    </row>
    <row r="133" spans="1:20" ht="11.25" customHeight="1">
      <c r="A133" s="5" t="s">
        <v>95</v>
      </c>
      <c r="D133" s="136">
        <f>SUM(D128:D132)</f>
        <v>63400</v>
      </c>
      <c r="E133" s="108"/>
      <c r="F133" s="136">
        <f>SUM(F128:F132)</f>
        <v>32163</v>
      </c>
      <c r="G133" s="108"/>
      <c r="H133" s="92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46" t="s">
        <v>249</v>
      </c>
    </row>
    <row r="134" spans="1:20" ht="11.25" customHeight="1">
      <c r="A134" s="8" t="s">
        <v>112</v>
      </c>
      <c r="D134" s="15"/>
      <c r="E134" s="108"/>
      <c r="F134" s="15">
        <v>2909</v>
      </c>
      <c r="G134" s="108"/>
      <c r="H134" s="118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38" t="s">
        <v>313</v>
      </c>
    </row>
    <row r="135" spans="1:20" ht="11.25" customHeight="1">
      <c r="A135" s="8" t="s">
        <v>113</v>
      </c>
      <c r="D135" s="15">
        <v>802</v>
      </c>
      <c r="E135" s="108"/>
      <c r="F135" s="15"/>
      <c r="G135" s="108"/>
      <c r="H135" s="5" t="s">
        <v>356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39" t="s">
        <v>175</v>
      </c>
    </row>
    <row r="136" spans="1:20" ht="11.25" customHeight="1">
      <c r="A136" s="8" t="s">
        <v>114</v>
      </c>
      <c r="D136" s="108"/>
      <c r="E136" s="108"/>
      <c r="F136" s="108"/>
      <c r="G136" s="108"/>
      <c r="H136" s="118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40" t="s">
        <v>140</v>
      </c>
    </row>
    <row r="137" spans="1:20" ht="11.25" customHeight="1">
      <c r="A137" s="8" t="s">
        <v>117</v>
      </c>
      <c r="D137" s="83"/>
      <c r="F137" s="83"/>
      <c r="H137" s="8" t="s">
        <v>250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40" t="s">
        <v>141</v>
      </c>
    </row>
    <row r="138" spans="1:20" ht="11.25" customHeight="1">
      <c r="A138" s="24" t="s">
        <v>237</v>
      </c>
      <c r="B138" s="64"/>
      <c r="C138" s="78"/>
      <c r="D138" s="120"/>
      <c r="E138" s="64"/>
      <c r="F138" s="82"/>
      <c r="G138" s="64"/>
      <c r="H138" s="24" t="s">
        <v>251</v>
      </c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17" t="s">
        <v>223</v>
      </c>
    </row>
    <row r="139" spans="1:19" ht="11.25" customHeight="1" hidden="1">
      <c r="A139" s="24"/>
      <c r="B139" s="64"/>
      <c r="C139" s="78"/>
      <c r="D139" s="64"/>
      <c r="E139" s="64"/>
      <c r="F139" s="64"/>
      <c r="G139" s="64"/>
      <c r="H139" s="64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2:9" ht="11.25" customHeight="1">
      <c r="B140" s="6"/>
      <c r="C140" s="20"/>
      <c r="D140" s="6"/>
      <c r="E140" s="6"/>
      <c r="F140" s="6"/>
      <c r="G140" s="6"/>
      <c r="H140" s="6"/>
      <c r="I140" s="6"/>
    </row>
    <row r="141" spans="2:9" ht="11.25" customHeight="1">
      <c r="B141" s="6"/>
      <c r="C141" s="20"/>
      <c r="D141" s="6"/>
      <c r="E141" s="6"/>
      <c r="F141" s="6"/>
      <c r="G141" s="6"/>
      <c r="H141" s="6"/>
      <c r="I141" s="6"/>
    </row>
    <row r="142" spans="2:9" ht="11.25" customHeight="1">
      <c r="B142" s="6"/>
      <c r="C142" s="20"/>
      <c r="D142" s="6"/>
      <c r="E142" s="6"/>
      <c r="F142" s="6"/>
      <c r="G142" s="6"/>
      <c r="H142" s="6"/>
      <c r="I142" s="6"/>
    </row>
    <row r="143" spans="2:9" ht="11.25" customHeight="1">
      <c r="B143" s="6"/>
      <c r="C143" s="20"/>
      <c r="D143" s="6"/>
      <c r="E143" s="6"/>
      <c r="F143" s="6"/>
      <c r="G143" s="6"/>
      <c r="H143" s="6"/>
      <c r="I143" s="6"/>
    </row>
    <row r="144" spans="2:9" ht="11.25" customHeight="1">
      <c r="B144" s="6"/>
      <c r="C144" s="20"/>
      <c r="D144" s="6"/>
      <c r="E144" s="6"/>
      <c r="F144" s="6"/>
      <c r="G144" s="6"/>
      <c r="H144" s="6"/>
      <c r="I144" s="6"/>
    </row>
    <row r="145" spans="2:9" ht="11.25" customHeight="1">
      <c r="B145" s="6"/>
      <c r="C145" s="20"/>
      <c r="D145" s="6"/>
      <c r="E145" s="6"/>
      <c r="F145" s="6"/>
      <c r="G145" s="6"/>
      <c r="H145" s="6"/>
      <c r="I145" s="6"/>
    </row>
    <row r="146" spans="2:9" ht="11.25" customHeight="1">
      <c r="B146" s="6"/>
      <c r="C146" s="20"/>
      <c r="D146" s="6"/>
      <c r="E146" s="6"/>
      <c r="F146" s="6"/>
      <c r="G146" s="6"/>
      <c r="H146" s="6"/>
      <c r="I146" s="6"/>
    </row>
    <row r="147" spans="2:9" ht="11.25" customHeight="1">
      <c r="B147" s="6"/>
      <c r="C147" s="20"/>
      <c r="D147" s="6"/>
      <c r="E147" s="6"/>
      <c r="F147" s="6"/>
      <c r="G147" s="6"/>
      <c r="H147" s="6"/>
      <c r="I147" s="6"/>
    </row>
    <row r="148" spans="2:9" ht="11.25" customHeight="1">
      <c r="B148" s="6"/>
      <c r="C148" s="20"/>
      <c r="D148" s="6"/>
      <c r="E148" s="6"/>
      <c r="F148" s="6"/>
      <c r="G148" s="6"/>
      <c r="H148" s="6"/>
      <c r="I148" s="6"/>
    </row>
    <row r="149" spans="2:9" ht="11.25" customHeight="1">
      <c r="B149" s="6"/>
      <c r="C149" s="20"/>
      <c r="D149" s="6"/>
      <c r="E149" s="6"/>
      <c r="F149" s="6"/>
      <c r="G149" s="6"/>
      <c r="H149" s="6"/>
      <c r="I149" s="6"/>
    </row>
    <row r="150" spans="2:9" ht="11.25" customHeight="1">
      <c r="B150" s="6"/>
      <c r="C150" s="20"/>
      <c r="D150" s="6"/>
      <c r="E150" s="6"/>
      <c r="F150" s="6"/>
      <c r="G150" s="6"/>
      <c r="H150" s="6"/>
      <c r="I150" s="6"/>
    </row>
    <row r="151" spans="2:9" ht="11.25" customHeight="1">
      <c r="B151" s="6"/>
      <c r="C151" s="20"/>
      <c r="D151" s="6"/>
      <c r="E151" s="6"/>
      <c r="F151" s="6"/>
      <c r="G151" s="6"/>
      <c r="H151" s="6"/>
      <c r="I151" s="6"/>
    </row>
    <row r="152" spans="2:9" ht="11.25" customHeight="1">
      <c r="B152" s="6"/>
      <c r="C152" s="20"/>
      <c r="D152" s="6"/>
      <c r="E152" s="6"/>
      <c r="F152" s="6"/>
      <c r="G152" s="6"/>
      <c r="H152" s="6"/>
      <c r="I152" s="6"/>
    </row>
    <row r="153" spans="2:9" ht="11.25" customHeight="1">
      <c r="B153" s="6"/>
      <c r="C153" s="20"/>
      <c r="D153" s="6"/>
      <c r="E153" s="6"/>
      <c r="F153" s="6"/>
      <c r="G153" s="6"/>
      <c r="H153" s="6"/>
      <c r="I153" s="6"/>
    </row>
    <row r="154" spans="2:9" ht="11.25" customHeight="1">
      <c r="B154" s="6"/>
      <c r="C154" s="20"/>
      <c r="D154" s="6"/>
      <c r="E154" s="6"/>
      <c r="F154" s="6"/>
      <c r="G154" s="6"/>
      <c r="H154" s="6"/>
      <c r="I154" s="6"/>
    </row>
    <row r="155" spans="2:9" ht="11.25" customHeight="1">
      <c r="B155" s="6"/>
      <c r="C155" s="20"/>
      <c r="D155" s="6"/>
      <c r="E155" s="6"/>
      <c r="F155" s="6"/>
      <c r="G155" s="6"/>
      <c r="H155" s="6"/>
      <c r="I155" s="6"/>
    </row>
    <row r="156" spans="2:9" ht="11.25" customHeight="1">
      <c r="B156" s="6"/>
      <c r="C156" s="20"/>
      <c r="D156" s="6"/>
      <c r="E156" s="6"/>
      <c r="F156" s="6"/>
      <c r="G156" s="6"/>
      <c r="H156" s="6"/>
      <c r="I156" s="6"/>
    </row>
    <row r="157" spans="2:9" ht="11.25" customHeight="1">
      <c r="B157" s="6"/>
      <c r="C157" s="20"/>
      <c r="D157" s="6"/>
      <c r="E157" s="6"/>
      <c r="F157" s="6"/>
      <c r="G157" s="6"/>
      <c r="H157" s="6"/>
      <c r="I157" s="6"/>
    </row>
    <row r="158" spans="2:9" ht="11.25" customHeight="1">
      <c r="B158" s="6"/>
      <c r="C158" s="20"/>
      <c r="D158" s="6"/>
      <c r="E158" s="6"/>
      <c r="F158" s="6"/>
      <c r="G158" s="6"/>
      <c r="H158" s="6"/>
      <c r="I158" s="6"/>
    </row>
    <row r="159" spans="2:9" ht="11.25" customHeight="1">
      <c r="B159" s="6"/>
      <c r="C159" s="20"/>
      <c r="D159" s="6"/>
      <c r="E159" s="6"/>
      <c r="F159" s="6"/>
      <c r="G159" s="6"/>
      <c r="H159" s="6"/>
      <c r="I159" s="6"/>
    </row>
    <row r="160" spans="2:9" ht="11.25" customHeight="1">
      <c r="B160" s="6"/>
      <c r="C160" s="20"/>
      <c r="D160" s="6"/>
      <c r="E160" s="6"/>
      <c r="F160" s="6"/>
      <c r="G160" s="6"/>
      <c r="H160" s="6"/>
      <c r="I160" s="6"/>
    </row>
    <row r="161" spans="2:9" ht="11.25" customHeight="1">
      <c r="B161" s="6"/>
      <c r="C161" s="20"/>
      <c r="D161" s="6"/>
      <c r="E161" s="6"/>
      <c r="F161" s="6"/>
      <c r="G161" s="6"/>
      <c r="H161" s="6"/>
      <c r="I161" s="6"/>
    </row>
    <row r="162" spans="2:9" ht="11.25" customHeight="1">
      <c r="B162" s="6"/>
      <c r="C162" s="20"/>
      <c r="D162" s="6"/>
      <c r="E162" s="6"/>
      <c r="F162" s="6"/>
      <c r="G162" s="6"/>
      <c r="H162" s="6"/>
      <c r="I162" s="6"/>
    </row>
    <row r="163" spans="2:9" ht="11.25" customHeight="1">
      <c r="B163" s="6"/>
      <c r="C163" s="20"/>
      <c r="D163" s="6"/>
      <c r="E163" s="6"/>
      <c r="F163" s="6"/>
      <c r="G163" s="6"/>
      <c r="H163" s="6"/>
      <c r="I163" s="6"/>
    </row>
    <row r="164" spans="2:9" ht="11.25" customHeight="1">
      <c r="B164" s="6"/>
      <c r="C164" s="20"/>
      <c r="D164" s="6"/>
      <c r="E164" s="6"/>
      <c r="F164" s="6"/>
      <c r="G164" s="6"/>
      <c r="H164" s="6"/>
      <c r="I164" s="6"/>
    </row>
    <row r="165" spans="2:9" ht="11.25" customHeight="1">
      <c r="B165" s="6"/>
      <c r="C165" s="20"/>
      <c r="D165" s="6"/>
      <c r="E165" s="6"/>
      <c r="F165" s="6"/>
      <c r="G165" s="6"/>
      <c r="H165" s="6"/>
      <c r="I165" s="6"/>
    </row>
    <row r="166" spans="2:9" ht="11.25" customHeight="1">
      <c r="B166" s="6"/>
      <c r="C166" s="20"/>
      <c r="D166" s="6"/>
      <c r="E166" s="6"/>
      <c r="F166" s="6"/>
      <c r="G166" s="6"/>
      <c r="H166" s="6"/>
      <c r="I166" s="6"/>
    </row>
    <row r="167" spans="2:9" ht="11.25" customHeight="1">
      <c r="B167" s="6"/>
      <c r="C167" s="20"/>
      <c r="D167" s="6"/>
      <c r="E167" s="6"/>
      <c r="F167" s="6"/>
      <c r="G167" s="6"/>
      <c r="H167" s="6"/>
      <c r="I167" s="6"/>
    </row>
    <row r="168" spans="2:9" ht="11.25" customHeight="1">
      <c r="B168" s="6"/>
      <c r="C168" s="20"/>
      <c r="D168" s="6"/>
      <c r="E168" s="6"/>
      <c r="F168" s="6"/>
      <c r="G168" s="6"/>
      <c r="H168" s="6"/>
      <c r="I168" s="6"/>
    </row>
    <row r="169" spans="2:9" ht="11.25" customHeight="1">
      <c r="B169" s="6"/>
      <c r="C169" s="20"/>
      <c r="D169" s="6"/>
      <c r="E169" s="6"/>
      <c r="F169" s="6"/>
      <c r="G169" s="6"/>
      <c r="H169" s="6"/>
      <c r="I169" s="6"/>
    </row>
    <row r="170" spans="2:9" ht="11.25" customHeight="1">
      <c r="B170" s="6"/>
      <c r="C170" s="20"/>
      <c r="D170" s="6"/>
      <c r="E170" s="6"/>
      <c r="F170" s="6"/>
      <c r="G170" s="6"/>
      <c r="H170" s="6"/>
      <c r="I170" s="6"/>
    </row>
    <row r="171" spans="2:9" ht="11.25" customHeight="1">
      <c r="B171" s="6"/>
      <c r="C171" s="20"/>
      <c r="D171" s="6"/>
      <c r="E171" s="6"/>
      <c r="F171" s="6"/>
      <c r="G171" s="6"/>
      <c r="H171" s="6"/>
      <c r="I171" s="6"/>
    </row>
    <row r="172" spans="2:9" ht="11.25" customHeight="1">
      <c r="B172" s="6"/>
      <c r="C172" s="20"/>
      <c r="D172" s="6"/>
      <c r="E172" s="6"/>
      <c r="F172" s="6"/>
      <c r="G172" s="6"/>
      <c r="H172" s="6"/>
      <c r="I172" s="6"/>
    </row>
    <row r="173" spans="2:9" ht="11.25" customHeight="1">
      <c r="B173" s="6"/>
      <c r="C173" s="20"/>
      <c r="D173" s="6"/>
      <c r="E173" s="6"/>
      <c r="F173" s="6"/>
      <c r="G173" s="6"/>
      <c r="H173" s="6"/>
      <c r="I173" s="6"/>
    </row>
    <row r="174" spans="2:9" ht="11.25" customHeight="1">
      <c r="B174" s="6"/>
      <c r="C174" s="20"/>
      <c r="D174" s="6"/>
      <c r="E174" s="6"/>
      <c r="F174" s="6"/>
      <c r="G174" s="6"/>
      <c r="H174" s="6"/>
      <c r="I174" s="6"/>
    </row>
    <row r="175" spans="2:9" ht="11.25" customHeight="1">
      <c r="B175" s="6"/>
      <c r="C175" s="20"/>
      <c r="D175" s="6"/>
      <c r="E175" s="6"/>
      <c r="F175" s="6"/>
      <c r="G175" s="6"/>
      <c r="H175" s="6"/>
      <c r="I175" s="6"/>
    </row>
    <row r="176" spans="2:9" ht="11.25" customHeight="1">
      <c r="B176" s="6"/>
      <c r="C176" s="20"/>
      <c r="D176" s="6"/>
      <c r="E176" s="6"/>
      <c r="F176" s="6"/>
      <c r="G176" s="6"/>
      <c r="H176" s="6"/>
      <c r="I176" s="6"/>
    </row>
    <row r="177" spans="2:9" ht="11.25" customHeight="1">
      <c r="B177" s="6"/>
      <c r="C177" s="20"/>
      <c r="D177" s="6"/>
      <c r="E177" s="6"/>
      <c r="F177" s="6"/>
      <c r="G177" s="6"/>
      <c r="H177" s="6"/>
      <c r="I177" s="6"/>
    </row>
    <row r="178" spans="2:9" ht="11.25" customHeight="1">
      <c r="B178" s="6"/>
      <c r="C178" s="20"/>
      <c r="D178" s="6"/>
      <c r="E178" s="6"/>
      <c r="F178" s="6"/>
      <c r="G178" s="6"/>
      <c r="H178" s="6"/>
      <c r="I178" s="6"/>
    </row>
    <row r="179" spans="2:9" ht="11.25" customHeight="1">
      <c r="B179" s="6"/>
      <c r="C179" s="20"/>
      <c r="D179" s="6"/>
      <c r="E179" s="6"/>
      <c r="F179" s="6"/>
      <c r="G179" s="6"/>
      <c r="H179" s="6"/>
      <c r="I179" s="6"/>
    </row>
    <row r="180" spans="2:9" ht="11.25" customHeight="1">
      <c r="B180" s="6"/>
      <c r="C180" s="20"/>
      <c r="D180" s="6"/>
      <c r="E180" s="6"/>
      <c r="F180" s="6"/>
      <c r="G180" s="6"/>
      <c r="H180" s="6"/>
      <c r="I180" s="6"/>
    </row>
    <row r="181" spans="2:9" ht="11.25" customHeight="1">
      <c r="B181" s="6"/>
      <c r="C181" s="20"/>
      <c r="D181" s="6"/>
      <c r="E181" s="6"/>
      <c r="F181" s="6"/>
      <c r="G181" s="6"/>
      <c r="H181" s="6"/>
      <c r="I181" s="6"/>
    </row>
    <row r="182" spans="2:9" ht="11.25" customHeight="1">
      <c r="B182" s="6"/>
      <c r="C182" s="20"/>
      <c r="D182" s="6"/>
      <c r="E182" s="6"/>
      <c r="F182" s="6"/>
      <c r="G182" s="6"/>
      <c r="H182" s="6"/>
      <c r="I182" s="6"/>
    </row>
    <row r="183" spans="2:9" ht="11.25" customHeight="1">
      <c r="B183" s="6"/>
      <c r="C183" s="20"/>
      <c r="D183" s="6"/>
      <c r="E183" s="6"/>
      <c r="F183" s="6"/>
      <c r="G183" s="6"/>
      <c r="H183" s="6"/>
      <c r="I183" s="6"/>
    </row>
    <row r="184" spans="2:9" ht="11.25" customHeight="1">
      <c r="B184" s="6"/>
      <c r="C184" s="20"/>
      <c r="D184" s="6"/>
      <c r="E184" s="6"/>
      <c r="F184" s="6"/>
      <c r="G184" s="6"/>
      <c r="H184" s="6"/>
      <c r="I184" s="6"/>
    </row>
    <row r="185" spans="2:9" ht="11.25" customHeight="1">
      <c r="B185" s="6"/>
      <c r="C185" s="20"/>
      <c r="D185" s="6"/>
      <c r="E185" s="6"/>
      <c r="F185" s="6"/>
      <c r="G185" s="6"/>
      <c r="H185" s="6"/>
      <c r="I185" s="6"/>
    </row>
    <row r="186" spans="2:9" ht="11.25" customHeight="1">
      <c r="B186" s="6"/>
      <c r="C186" s="20"/>
      <c r="D186" s="6"/>
      <c r="E186" s="6"/>
      <c r="F186" s="6"/>
      <c r="G186" s="6"/>
      <c r="H186" s="6"/>
      <c r="I186" s="6"/>
    </row>
    <row r="187" spans="2:9" ht="11.25" customHeight="1">
      <c r="B187" s="6"/>
      <c r="C187" s="20"/>
      <c r="D187" s="6"/>
      <c r="E187" s="6"/>
      <c r="F187" s="6"/>
      <c r="G187" s="6"/>
      <c r="H187" s="6"/>
      <c r="I187" s="6"/>
    </row>
    <row r="188" spans="2:9" ht="11.25" customHeight="1">
      <c r="B188" s="6"/>
      <c r="C188" s="20"/>
      <c r="D188" s="6"/>
      <c r="E188" s="6"/>
      <c r="F188" s="6"/>
      <c r="G188" s="6"/>
      <c r="H188" s="6"/>
      <c r="I188" s="6"/>
    </row>
    <row r="189" spans="2:9" ht="11.25" customHeight="1">
      <c r="B189" s="6"/>
      <c r="C189" s="20"/>
      <c r="D189" s="6"/>
      <c r="E189" s="6"/>
      <c r="F189" s="6"/>
      <c r="G189" s="6"/>
      <c r="H189" s="6"/>
      <c r="I189" s="6"/>
    </row>
    <row r="190" spans="2:9" ht="11.25" customHeight="1">
      <c r="B190" s="6"/>
      <c r="C190" s="20"/>
      <c r="D190" s="6"/>
      <c r="E190" s="6"/>
      <c r="F190" s="6"/>
      <c r="G190" s="6"/>
      <c r="H190" s="6"/>
      <c r="I190" s="6"/>
    </row>
    <row r="191" spans="2:9" ht="11.25" customHeight="1">
      <c r="B191" s="6"/>
      <c r="C191" s="20"/>
      <c r="D191" s="6"/>
      <c r="E191" s="6"/>
      <c r="F191" s="6"/>
      <c r="G191" s="6"/>
      <c r="H191" s="6"/>
      <c r="I191" s="6"/>
    </row>
    <row r="192" spans="2:9" ht="11.25" customHeight="1">
      <c r="B192" s="6"/>
      <c r="C192" s="20"/>
      <c r="D192" s="6"/>
      <c r="E192" s="6"/>
      <c r="F192" s="6"/>
      <c r="G192" s="6"/>
      <c r="H192" s="6"/>
      <c r="I192" s="6"/>
    </row>
    <row r="193" spans="2:9" ht="11.25" customHeight="1">
      <c r="B193" s="6"/>
      <c r="C193" s="20"/>
      <c r="D193" s="6"/>
      <c r="E193" s="6"/>
      <c r="F193" s="6"/>
      <c r="G193" s="6"/>
      <c r="H193" s="6"/>
      <c r="I193" s="6"/>
    </row>
    <row r="194" spans="2:9" ht="11.25" customHeight="1">
      <c r="B194" s="6"/>
      <c r="C194" s="20"/>
      <c r="D194" s="6"/>
      <c r="E194" s="6"/>
      <c r="F194" s="6"/>
      <c r="G194" s="6"/>
      <c r="H194" s="6"/>
      <c r="I194" s="6"/>
    </row>
    <row r="195" spans="2:9" ht="11.25" customHeight="1">
      <c r="B195" s="6"/>
      <c r="C195" s="20"/>
      <c r="D195" s="6"/>
      <c r="E195" s="6"/>
      <c r="F195" s="6"/>
      <c r="G195" s="6"/>
      <c r="H195" s="6"/>
      <c r="I195" s="6"/>
    </row>
    <row r="196" spans="2:9" ht="11.25" customHeight="1">
      <c r="B196" s="6"/>
      <c r="C196" s="20"/>
      <c r="D196" s="6"/>
      <c r="E196" s="6"/>
      <c r="F196" s="6"/>
      <c r="G196" s="6"/>
      <c r="H196" s="6"/>
      <c r="I196" s="6"/>
    </row>
    <row r="197" spans="2:9" ht="11.25" customHeight="1">
      <c r="B197" s="6"/>
      <c r="C197" s="20"/>
      <c r="D197" s="6"/>
      <c r="E197" s="6"/>
      <c r="F197" s="6"/>
      <c r="G197" s="6"/>
      <c r="H197" s="6"/>
      <c r="I197" s="6"/>
    </row>
    <row r="198" spans="2:9" ht="11.25" customHeight="1">
      <c r="B198" s="6"/>
      <c r="C198" s="20"/>
      <c r="D198" s="6"/>
      <c r="E198" s="6"/>
      <c r="F198" s="6"/>
      <c r="G198" s="6"/>
      <c r="H198" s="6"/>
      <c r="I198" s="6"/>
    </row>
    <row r="199" spans="2:9" ht="11.25" customHeight="1">
      <c r="B199" s="6"/>
      <c r="C199" s="20"/>
      <c r="D199" s="6"/>
      <c r="E199" s="6"/>
      <c r="F199" s="6"/>
      <c r="G199" s="6"/>
      <c r="H199" s="6"/>
      <c r="I199" s="6"/>
    </row>
    <row r="200" spans="2:9" ht="11.25" customHeight="1">
      <c r="B200" s="6"/>
      <c r="C200" s="20"/>
      <c r="D200" s="6"/>
      <c r="E200" s="6"/>
      <c r="F200" s="6"/>
      <c r="G200" s="6"/>
      <c r="H200" s="6"/>
      <c r="I200" s="6"/>
    </row>
    <row r="201" spans="2:9" ht="11.25" customHeight="1">
      <c r="B201" s="6"/>
      <c r="C201" s="20"/>
      <c r="D201" s="6"/>
      <c r="E201" s="6"/>
      <c r="F201" s="6"/>
      <c r="G201" s="6"/>
      <c r="H201" s="6"/>
      <c r="I201" s="6"/>
    </row>
    <row r="202" spans="2:9" ht="11.25" customHeight="1">
      <c r="B202" s="6"/>
      <c r="C202" s="20"/>
      <c r="D202" s="6"/>
      <c r="E202" s="6"/>
      <c r="F202" s="6"/>
      <c r="G202" s="6"/>
      <c r="H202" s="6"/>
      <c r="I202" s="6"/>
    </row>
    <row r="203" spans="2:9" ht="11.25" customHeight="1">
      <c r="B203" s="6"/>
      <c r="C203" s="20"/>
      <c r="D203" s="6"/>
      <c r="E203" s="6"/>
      <c r="F203" s="6"/>
      <c r="G203" s="6"/>
      <c r="H203" s="6"/>
      <c r="I203" s="6"/>
    </row>
    <row r="204" spans="2:9" ht="11.25" customHeight="1">
      <c r="B204" s="6"/>
      <c r="C204" s="20"/>
      <c r="D204" s="6"/>
      <c r="E204" s="6"/>
      <c r="F204" s="6"/>
      <c r="G204" s="6"/>
      <c r="H204" s="6"/>
      <c r="I204" s="6"/>
    </row>
    <row r="205" spans="2:9" ht="11.25" customHeight="1">
      <c r="B205" s="6"/>
      <c r="C205" s="20"/>
      <c r="D205" s="6"/>
      <c r="E205" s="6"/>
      <c r="F205" s="6"/>
      <c r="G205" s="6"/>
      <c r="H205" s="6"/>
      <c r="I205" s="6"/>
    </row>
    <row r="206" spans="2:9" ht="11.25" customHeight="1">
      <c r="B206" s="6"/>
      <c r="C206" s="20"/>
      <c r="D206" s="6"/>
      <c r="E206" s="6"/>
      <c r="F206" s="6"/>
      <c r="G206" s="6"/>
      <c r="H206" s="6"/>
      <c r="I206" s="6"/>
    </row>
    <row r="207" spans="2:9" ht="11.25" customHeight="1">
      <c r="B207" s="6"/>
      <c r="C207" s="20"/>
      <c r="D207" s="6"/>
      <c r="E207" s="6"/>
      <c r="F207" s="6"/>
      <c r="G207" s="6"/>
      <c r="H207" s="6"/>
      <c r="I207" s="6"/>
    </row>
    <row r="208" spans="2:9" ht="11.25" customHeight="1">
      <c r="B208" s="6"/>
      <c r="C208" s="20"/>
      <c r="D208" s="6"/>
      <c r="E208" s="6"/>
      <c r="F208" s="6"/>
      <c r="G208" s="6"/>
      <c r="H208" s="6"/>
      <c r="I208" s="6"/>
    </row>
    <row r="209" spans="2:9" ht="11.25" customHeight="1">
      <c r="B209" s="6"/>
      <c r="C209" s="20"/>
      <c r="D209" s="6"/>
      <c r="E209" s="6"/>
      <c r="F209" s="6"/>
      <c r="G209" s="6"/>
      <c r="H209" s="6"/>
      <c r="I209" s="6"/>
    </row>
    <row r="210" spans="2:9" ht="11.25" customHeight="1">
      <c r="B210" s="6"/>
      <c r="C210" s="20"/>
      <c r="D210" s="6"/>
      <c r="E210" s="6"/>
      <c r="F210" s="6"/>
      <c r="G210" s="6"/>
      <c r="H210" s="6"/>
      <c r="I210" s="6"/>
    </row>
    <row r="211" spans="2:9" ht="11.25" customHeight="1">
      <c r="B211" s="6"/>
      <c r="C211" s="20"/>
      <c r="D211" s="6"/>
      <c r="E211" s="6"/>
      <c r="F211" s="6"/>
      <c r="G211" s="6"/>
      <c r="H211" s="6"/>
      <c r="I211" s="6"/>
    </row>
    <row r="212" spans="2:9" ht="11.25" customHeight="1">
      <c r="B212" s="6"/>
      <c r="C212" s="20"/>
      <c r="D212" s="6"/>
      <c r="E212" s="6"/>
      <c r="F212" s="6"/>
      <c r="G212" s="6"/>
      <c r="H212" s="6"/>
      <c r="I212" s="6"/>
    </row>
    <row r="213" spans="2:9" ht="11.25" customHeight="1">
      <c r="B213" s="6"/>
      <c r="C213" s="20"/>
      <c r="D213" s="6"/>
      <c r="E213" s="6"/>
      <c r="F213" s="6"/>
      <c r="G213" s="6"/>
      <c r="H213" s="6"/>
      <c r="I213" s="6"/>
    </row>
  </sheetData>
  <hyperlinks>
    <hyperlink ref="T68" r:id="rId1" display="www.ljbos.se"/>
  </hyperlinks>
  <printOptions/>
  <pageMargins left="0.2362204724409449" right="0.2362204724409449" top="0.31496062992125984" bottom="0.49" header="0.47" footer="0.2"/>
  <pageSetup horizontalDpi="300" verticalDpi="300" orientation="landscape" paperSize="8" scale="98" r:id="rId5"/>
  <headerFooter alignWithMargins="0">
    <oddFooter>&amp;CGöteborg Stad -  Ekonomisk Redovisning för 2006</oddFooter>
  </headerFooter>
  <rowBreaks count="2" manualBreakCount="2">
    <brk id="68" max="19" man="1"/>
    <brk id="138" max="19" man="1"/>
  </rowBreaks>
  <drawing r:id="rId4"/>
  <legacyDrawing r:id="rId3"/>
  <oleObjects>
    <oleObject progId="MS_ClipArt_Gallery.5" shapeId="13174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LJBOS</cp:lastModifiedBy>
  <cp:lastPrinted>2007-07-02T15:48:27Z</cp:lastPrinted>
  <dcterms:created xsi:type="dcterms:W3CDTF">2001-06-18T16:04:34Z</dcterms:created>
  <dcterms:modified xsi:type="dcterms:W3CDTF">2007-07-02T15:48:35Z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