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<sst xmlns="http://schemas.openxmlformats.org/spreadsheetml/2006/main" count="250" uniqueCount="233">
  <si>
    <t>Kommunfullmäktige</t>
  </si>
  <si>
    <t>Stadsdelsnämnder :</t>
  </si>
  <si>
    <t>Totalt</t>
  </si>
  <si>
    <t>Övriga nämnder :</t>
  </si>
  <si>
    <t>Totalt Utbildning</t>
  </si>
  <si>
    <t>Totalt Fritid</t>
  </si>
  <si>
    <t>Totalt Trafik</t>
  </si>
  <si>
    <t>Totalt näringsliv,sysselsättn</t>
  </si>
  <si>
    <t>Total Kommunal verksamhet</t>
  </si>
  <si>
    <t>Tkr</t>
  </si>
  <si>
    <t>Specificerade resursbidrag :</t>
  </si>
  <si>
    <t>Totalt Kultur</t>
  </si>
  <si>
    <t>Totalt Miljö</t>
  </si>
  <si>
    <t>Totalt Mark o Bostäder</t>
  </si>
  <si>
    <t>Kommunledning</t>
  </si>
  <si>
    <t>Övrig verksamhet</t>
  </si>
  <si>
    <t>Invester.</t>
  </si>
  <si>
    <t>RESULTATRÄKNING</t>
  </si>
  <si>
    <t>Verksamhetens nettokostnader</t>
  </si>
  <si>
    <t>Skatteintäkter</t>
  </si>
  <si>
    <t>Generella Statsbidrag o utjämn.</t>
  </si>
  <si>
    <t>Finansiellt netto</t>
  </si>
  <si>
    <t>Årets resultat 2001</t>
  </si>
  <si>
    <t>BALANSRÄKNING</t>
  </si>
  <si>
    <t>Summa Tillgångar</t>
  </si>
  <si>
    <t>S:a Eg Kap o Skulder o Avsättn</t>
  </si>
  <si>
    <t>Oförutsedda behov 2001</t>
  </si>
  <si>
    <t xml:space="preserve">Begränsningsregel  </t>
  </si>
  <si>
    <t>Summa resursfördelning enl befolkningsram</t>
  </si>
  <si>
    <t>Grundbelopp för nämndgemensamma kostnader</t>
  </si>
  <si>
    <t>2,0</t>
  </si>
  <si>
    <t>ÖVRIGA NÄMNDER</t>
  </si>
  <si>
    <t>Totalt övriga nämnder</t>
  </si>
  <si>
    <t>FÖRDELNING av Resurser enl mall</t>
  </si>
  <si>
    <t>kronor</t>
  </si>
  <si>
    <t>STADSDELSNÄMNDER  (SDN)</t>
  </si>
  <si>
    <t>SDN/SDF Askim</t>
  </si>
  <si>
    <t>Ask</t>
  </si>
  <si>
    <t>L.Amundön:268/Askims sport,simhall:3 393</t>
  </si>
  <si>
    <t>SDN/SDF Backa</t>
  </si>
  <si>
    <t>Bac</t>
  </si>
  <si>
    <t>Backa Bällskär:5 134/Familjerätt:15 411/Dans,musik:5 961/Stora Nygatan:1 408</t>
  </si>
  <si>
    <t>SDN/SDF Bergsjön</t>
  </si>
  <si>
    <t>Ber</t>
  </si>
  <si>
    <t>SDN/SDF Biskopsgården</t>
  </si>
  <si>
    <t>Bis</t>
  </si>
  <si>
    <t>SDN/SDF Centrum</t>
  </si>
  <si>
    <t>Cen</t>
  </si>
  <si>
    <t>SDN/SDF Frölunda</t>
  </si>
  <si>
    <t>Frö</t>
  </si>
  <si>
    <t>Lägerskolan:337/Fröl.kulturhus:31 196/Utv.projekt-för psykiskt:1 800/Mångkultur:3 794</t>
  </si>
  <si>
    <t>SDN/SDF Gunnared</t>
  </si>
  <si>
    <t>Gun</t>
  </si>
  <si>
    <t>Blå stället:6 308/Specialinst:4 606/Rannebergsbadet:2 365</t>
  </si>
  <si>
    <t>SDN/SDF Härlanda</t>
  </si>
  <si>
    <t>Här</t>
  </si>
  <si>
    <t>Förvaltarenhet:2 088/Sjukhusundervisn:337/Hemsjukvård:25 201</t>
  </si>
  <si>
    <t>SDN/SDF Högsbo</t>
  </si>
  <si>
    <t>Hög</t>
  </si>
  <si>
    <t>SDN/SDF Kortedala</t>
  </si>
  <si>
    <t>Kor</t>
  </si>
  <si>
    <t>Vårdsenhet:5 707/Reg.bibliotek:4 933/Ungd.mott:3 892/Hemsjukvård:36 780</t>
  </si>
  <si>
    <t>SDN/SDF Kärra-Rödbo</t>
  </si>
  <si>
    <t>Kär</t>
  </si>
  <si>
    <t>Kärra bad,sporthall:5 839</t>
  </si>
  <si>
    <t>SDN/SDF Linnéstaden</t>
  </si>
  <si>
    <t>Lin</t>
  </si>
  <si>
    <t>SDN/SDF Lundby</t>
  </si>
  <si>
    <t>Lun</t>
  </si>
  <si>
    <t>SDN/SDF Lärjedalen</t>
  </si>
  <si>
    <t>Lär</t>
  </si>
  <si>
    <t>Team Mini Maria:2 064/Bergums fritidslantgård:553/Hammarbadet:1 470</t>
  </si>
  <si>
    <t>SDN/SDF Majorna</t>
  </si>
  <si>
    <t>Maj</t>
  </si>
  <si>
    <t>SDN/SDF Styrsö</t>
  </si>
  <si>
    <t>Sty</t>
  </si>
  <si>
    <t>Tekn.verksamhet:3 451/Plan,byggfrågor:764/Bryggor:1 497/EU-Leader:600/Hemsjukvård:2 048</t>
  </si>
  <si>
    <t>SDN/SDF Torslanda</t>
  </si>
  <si>
    <t>Tor</t>
  </si>
  <si>
    <t>Bidrag Torslandahallen:1 133</t>
  </si>
  <si>
    <t>SDN/SDF Tuve-Säve</t>
  </si>
  <si>
    <t>Tuv</t>
  </si>
  <si>
    <t>Föreningsbidrag:1 379</t>
  </si>
  <si>
    <t>SDN/SDF Tynnered</t>
  </si>
  <si>
    <t>Tyn</t>
  </si>
  <si>
    <t>Koloniverksamhet-utv.störda:2 347/Ungdomsmottagn.:4 050</t>
  </si>
  <si>
    <t>SDN/SDF Älvsborg</t>
  </si>
  <si>
    <t>Älv</t>
  </si>
  <si>
    <t>Lokalhyror</t>
  </si>
  <si>
    <t>SDN/SDF Örgryte</t>
  </si>
  <si>
    <t>Örg</t>
  </si>
  <si>
    <t>Instrumentförråd:309/Lärjeholm,L.Torp:18 538/Ungd:1 605/Dödsboanmälan:896/Bidragsgivning:697</t>
  </si>
  <si>
    <t>Utvecklingsenheten för handikappfr.</t>
  </si>
  <si>
    <t>Oms</t>
  </si>
  <si>
    <t>Summa Stadsdelsnämnder</t>
  </si>
  <si>
    <r>
      <t xml:space="preserve">Till Stadsdelsnämnderna </t>
    </r>
    <r>
      <rPr>
        <b/>
        <sz val="8"/>
        <rFont val="Arial"/>
        <family val="2"/>
      </rPr>
      <t>11,79</t>
    </r>
    <r>
      <rPr>
        <sz val="8"/>
        <rFont val="Arial"/>
        <family val="0"/>
      </rPr>
      <t xml:space="preserve"> miljarder</t>
    </r>
  </si>
  <si>
    <t>Antal:</t>
  </si>
  <si>
    <t>Belopp:</t>
  </si>
  <si>
    <t>Grund</t>
  </si>
  <si>
    <t>per Invånare   1- 5 år</t>
  </si>
  <si>
    <t>per Invånare   6 - 9 år</t>
  </si>
  <si>
    <t>per Invånare 10 - 11 år</t>
  </si>
  <si>
    <t>per Invånare 12 - 15 år</t>
  </si>
  <si>
    <t>per Invånare 16 - 19 år</t>
  </si>
  <si>
    <t>Barn 7-15 år- utländska</t>
  </si>
  <si>
    <t>Till Barn-Unga</t>
  </si>
  <si>
    <t>Till SDN</t>
  </si>
  <si>
    <r>
      <t>Till Vuxna-Äldre</t>
    </r>
    <r>
      <rPr>
        <sz val="8"/>
        <rFont val="Arial"/>
        <family val="0"/>
      </rPr>
      <t xml:space="preserve"> </t>
    </r>
  </si>
  <si>
    <t>per Invånare 20 - 64 år</t>
  </si>
  <si>
    <t>per Invånare 65 - 74 år</t>
  </si>
  <si>
    <t>per Invånare 75 - 79 år</t>
  </si>
  <si>
    <t>per Invånare 80 - 84 år</t>
  </si>
  <si>
    <t>per invånare 85 - 89 år</t>
  </si>
  <si>
    <t>per Invånare över 90 år</t>
  </si>
  <si>
    <t>Ensamboende över 75 år</t>
  </si>
  <si>
    <t>Funktionshindrade LSS</t>
  </si>
  <si>
    <t>Ogifta 25 - 44 år</t>
  </si>
  <si>
    <t>Antal Vuxna</t>
  </si>
  <si>
    <t>Med förtidspen/sjukbidrag</t>
  </si>
  <si>
    <t>Män-soc.bidragsberoende</t>
  </si>
  <si>
    <t>Teknisk försörjning</t>
  </si>
  <si>
    <t>Business Region GBG AB:10 000/Göteborg &amp; Co Träffpunkt AB:48 913/Arb.markn.pol.delegatonen:59 500/Personal,kompetensförsörning:113 200</t>
  </si>
  <si>
    <t>Utbildningsnämnden:949 631/Vuxenutbildningsnämnden:207 396/Studieförbunden:26 155</t>
  </si>
  <si>
    <t>Park o Naturnämnden:132 058/Idrotts o Föreningsnämnden:193 416/Kiellers Park:451</t>
  </si>
  <si>
    <t>Kulturnämnden:179 017</t>
  </si>
  <si>
    <t>Miljönämnden:34 140</t>
  </si>
  <si>
    <t>Trafiknämnden:651 533/Färdtjänstnämnden:143 003</t>
  </si>
  <si>
    <t>Förbundsdirektionen Räddningstjänsten Göteborg:253 068</t>
  </si>
  <si>
    <t>Fastighetsnämnd:-126 220/dito transfer.:34 559/Byggn.nämnd:74 425/Lokalförsörjn.nämnd:-121 522/Nämnd -MedicHus:-6 421/Lokalsekretariatet:27 200</t>
  </si>
  <si>
    <t>SDN:10 801/Kvalitet i skolan:65 000/Förskolan utbyggnad:70 000/Äldreomsorg:53 012/Funktionshinder:34 739/Kulturskolan:5 400/Särskolan:46 500</t>
  </si>
  <si>
    <t>Skolhälsovård:10 100/Ungdomsverksamhet:19 500/Mångfald-,jämställdhet:5 606/IT-utveckling:50 000/Hyresmodell:22 100/Låglönesatsning:40 000/Miljöprojekt:8 200</t>
  </si>
  <si>
    <t xml:space="preserve">            11,8 miljarder kronor</t>
  </si>
  <si>
    <t xml:space="preserve">              3,1 miljarder kronor</t>
  </si>
  <si>
    <t>Intäkter:5 309 000/Kostnader:-20 371 000/Avskrivningar:-510 000</t>
  </si>
  <si>
    <t>Anläggningstillgångar:14 700 000/Omsättningstillgångar:5 400 000</t>
  </si>
  <si>
    <t>Eget kapital:1 208 000/Pensionsavsättningar:460 000/Övriga avsättningar:600 000/Långa skulder:10 100 000/Korta skulder:7 732 000</t>
  </si>
  <si>
    <t>Copyright</t>
  </si>
  <si>
    <t>Resursfördelning 2002</t>
  </si>
  <si>
    <t>TAXOR  och Avgifter för 2002</t>
  </si>
  <si>
    <t>Per månad</t>
  </si>
  <si>
    <t>Kr per månad</t>
  </si>
  <si>
    <t xml:space="preserve">Barnomsorgstaxor </t>
  </si>
  <si>
    <t>% av br.ink</t>
  </si>
  <si>
    <t>"Maxtaxa"</t>
  </si>
  <si>
    <t xml:space="preserve"> - Förskola   - Barn 1</t>
  </si>
  <si>
    <t>3,0</t>
  </si>
  <si>
    <t xml:space="preserve">                    - Barn 2</t>
  </si>
  <si>
    <t xml:space="preserve">                    - Barn 3 (Barn 4 = 0%)</t>
  </si>
  <si>
    <t>1,0</t>
  </si>
  <si>
    <t xml:space="preserve"> -Skolbarnomsorg  - Barn 1</t>
  </si>
  <si>
    <t xml:space="preserve">                              - Barn 2 och 3</t>
  </si>
  <si>
    <t>Musik och kulturskolor</t>
  </si>
  <si>
    <t>250 kr/termin</t>
  </si>
  <si>
    <t>Hemtjänsttaxor kr.per månad</t>
  </si>
  <si>
    <t>Städning</t>
  </si>
  <si>
    <t xml:space="preserve">Omvårdnad </t>
  </si>
  <si>
    <t>Låg</t>
  </si>
  <si>
    <t xml:space="preserve"> - Inom äldreomsorgen grupp 1</t>
  </si>
  <si>
    <t xml:space="preserve">    Inkomstgrupp 2</t>
  </si>
  <si>
    <t xml:space="preserve">    Inkomstgrupp 3</t>
  </si>
  <si>
    <t xml:space="preserve">    Inkomstgrupp 4</t>
  </si>
  <si>
    <t xml:space="preserve">    Inkomstgrupp 5</t>
  </si>
  <si>
    <t xml:space="preserve">    Inkomstgrupp 6</t>
  </si>
  <si>
    <t xml:space="preserve">    Inkomstgrupp 7</t>
  </si>
  <si>
    <t xml:space="preserve">    Inkomstgrupp 8</t>
  </si>
  <si>
    <t>Servicehus</t>
  </si>
  <si>
    <t>Fotvård</t>
  </si>
  <si>
    <t>Tvätt</t>
  </si>
  <si>
    <t>Basavgift kronor per mån.</t>
  </si>
  <si>
    <t>Frukost</t>
  </si>
  <si>
    <t>Dessert</t>
  </si>
  <si>
    <t>Sjukhem,Ålderd.hem,Gruppbo.</t>
  </si>
  <si>
    <t>"Full behovstäckning" = 4 månader</t>
  </si>
  <si>
    <t xml:space="preserve">  LJBOS svensk Tesaurus </t>
  </si>
  <si>
    <t xml:space="preserve">  Stabbegatan 59</t>
  </si>
  <si>
    <t xml:space="preserve">  416 80 Göteborg   031 219488</t>
  </si>
  <si>
    <t>Avgifter inom äldreomsorg</t>
  </si>
  <si>
    <t>Koncernbidrag för 2002</t>
  </si>
  <si>
    <t>GBG Kommunala Förvaltning AB</t>
  </si>
  <si>
    <r>
      <t>189</t>
    </r>
    <r>
      <rPr>
        <sz val="8"/>
        <rFont val="Arial"/>
        <family val="2"/>
      </rPr>
      <t xml:space="preserve"> milj.</t>
    </r>
  </si>
  <si>
    <t>Cityenh:8 319/Eldorado:2 894/Ungd:3 715/Mini Maria:2 349/Vasahemmet:8 439/Hemsjukvård:45 528/Bambergska,Neub.:8 221/Droginfo:1 635</t>
  </si>
  <si>
    <t>Handikappverksamhet:14 788/Dalheimers Hus:19 423/Psykiatriprojekt:14 239/Aidspatrull:2 189/Teckenspråkcentrum:836/Övrigt inom handikapp:4 306</t>
  </si>
  <si>
    <t>Nattomsorg:1 295/Ungd.mott:4 259/Skolhälsovård:1 257/Växtkraft:514/Adopt.rådgivn:262/Hörselscreening:440/Centrum-barn,ungdomshälsa:410</t>
  </si>
  <si>
    <t>Årets resultat = 0 kr</t>
  </si>
  <si>
    <t>370 099 st</t>
  </si>
  <si>
    <t>(4,0 miljard)</t>
  </si>
  <si>
    <t>(9,9 miljard)</t>
  </si>
  <si>
    <r>
      <t>Business Region Gbg AB:</t>
    </r>
    <r>
      <rPr>
        <b/>
        <sz val="8"/>
        <rFont val="Arial"/>
        <family val="2"/>
      </rPr>
      <t>29,9</t>
    </r>
    <r>
      <rPr>
        <sz val="8"/>
        <rFont val="Arial"/>
        <family val="2"/>
      </rPr>
      <t>/Gbg Stadsteater AB:</t>
    </r>
    <r>
      <rPr>
        <b/>
        <sz val="8"/>
        <rFont val="Arial"/>
        <family val="2"/>
      </rPr>
      <t>71,8</t>
    </r>
    <r>
      <rPr>
        <sz val="8"/>
        <rFont val="Arial"/>
        <family val="2"/>
      </rPr>
      <t>/Got Event AB:</t>
    </r>
    <r>
      <rPr>
        <b/>
        <sz val="8"/>
        <rFont val="Arial"/>
        <family val="2"/>
      </rPr>
      <t>87,3</t>
    </r>
  </si>
  <si>
    <t>till :</t>
  </si>
  <si>
    <t>till Resurs</t>
  </si>
  <si>
    <t>till Social</t>
  </si>
  <si>
    <t>till Ram</t>
  </si>
  <si>
    <t xml:space="preserve"> Resultaträkning</t>
  </si>
  <si>
    <t xml:space="preserve"> BALANSRÄKNING</t>
  </si>
  <si>
    <t xml:space="preserve"> Tillgångar 20,1 miljarder</t>
  </si>
  <si>
    <t>Härskogen:21 136/Samordning Agenda 21:2 400</t>
  </si>
  <si>
    <t>Grundsärskola:83 336/Syn,hörsel:17 670/Hemsjukvård:39 674/Neurologiskt C:14 977/Spec.ped.utveckl.insatser:382/Narkomanvård:2 056/Spec.inst:5 141</t>
  </si>
  <si>
    <t>Kris,jour:20 941/Å-hemmet:8 190/Strokeforum:112/Friluftskolan:3 129/Skolbio:526/Allégården:2 388/Centrala anordn.:4 008/Pappis:125</t>
  </si>
  <si>
    <t>Bidrag till :</t>
  </si>
  <si>
    <t>Befolkningsram      = 9 967 miljoner</t>
  </si>
  <si>
    <t xml:space="preserve">Gemensam resurs =    694 miljoner  </t>
  </si>
  <si>
    <t>Socialbidrag           = 1 078 miljoner</t>
  </si>
  <si>
    <t>(5,9 miljard)</t>
  </si>
  <si>
    <t>95 877 st</t>
  </si>
  <si>
    <t>Kr</t>
  </si>
  <si>
    <t xml:space="preserve">Barn 1-9 år (m.förvärv.arb.föräl.) </t>
  </si>
  <si>
    <t>Barnfamilj inkomst min.än 200 t/år</t>
  </si>
  <si>
    <t>Barn 7-15 år- f.m.förgymn.utbildn</t>
  </si>
  <si>
    <t>Barn 0-17 föräld.ogift utan arbete</t>
  </si>
  <si>
    <t>Barn 0-17 m.utl.medborgarskap</t>
  </si>
  <si>
    <t xml:space="preserve">FÖRDELNING av Resurser </t>
  </si>
  <si>
    <t>Hel,  -halv,  -kvartspension / mån</t>
  </si>
  <si>
    <r>
      <t xml:space="preserve">Trygghetstelefon </t>
    </r>
    <r>
      <rPr>
        <b/>
        <sz val="8"/>
        <rFont val="Arial"/>
        <family val="2"/>
      </rPr>
      <t>77</t>
    </r>
    <r>
      <rPr>
        <sz val="8"/>
        <rFont val="Arial"/>
        <family val="2"/>
      </rPr>
      <t xml:space="preserve"> kr/m</t>
    </r>
  </si>
  <si>
    <t>Middag</t>
  </si>
  <si>
    <t xml:space="preserve">  Enstaka</t>
  </si>
  <si>
    <t>st.</t>
  </si>
  <si>
    <t>Antal barn/unga och bidrag</t>
  </si>
  <si>
    <t xml:space="preserve"> Grundresurs      = 408 miljoner</t>
  </si>
  <si>
    <t xml:space="preserve"> Socialt stöd        =   23 miljoner</t>
  </si>
  <si>
    <t xml:space="preserve">                Totalt   =  459 miljoner</t>
  </si>
  <si>
    <t xml:space="preserve"> Resurstillskott    = 27 miljoner</t>
  </si>
  <si>
    <t xml:space="preserve">                                  vänd      sida</t>
  </si>
  <si>
    <t xml:space="preserve">  Till Härlanda SDN 2002</t>
  </si>
  <si>
    <t>Kvalité:15 000/Revisionskoll.:15 305/Gem. service:12 400/Konsument:8 322/Överförm.nämnd:17 237/Valnämnd:8 046/Servicenämnd:-14 980/Arkiv:10 114/Övrigt:45 947</t>
  </si>
  <si>
    <t xml:space="preserve"> Maxtaxa från 1 Aug.2001</t>
  </si>
  <si>
    <t>Grund:</t>
  </si>
  <si>
    <r>
      <t>Budget för Göteborgs Stad 2002</t>
    </r>
    <r>
      <rPr>
        <sz val="8"/>
        <rFont val="Arial"/>
        <family val="2"/>
      </rPr>
      <t xml:space="preserve">  (från Socialdemorater - Vänsterpartiet - Miljöpartiet i majoritet beslutad av kommunfullmäktige 19 juni 2001 med röster 44/22 - 15 avstod)</t>
    </r>
  </si>
  <si>
    <t>Bräcke östergård:4 764/IoF frivilligt soc.arbet:46 344/Hemsjukvård:37 018/Helhetsvård:8 586/Sjukgymnastik:254/Hyra Önneredsskolan:626/Hemlösproj:1 250/Reg.bibl:7 224 mm</t>
  </si>
  <si>
    <r>
      <t xml:space="preserve">Investering-nämnder:351 970/Kommungemensamma investeringar:548 030 = </t>
    </r>
    <r>
      <rPr>
        <b/>
        <sz val="8"/>
        <rFont val="Arial"/>
        <family val="2"/>
      </rPr>
      <t xml:space="preserve">Summa 900 000 + </t>
    </r>
    <r>
      <rPr>
        <sz val="8"/>
        <rFont val="Arial"/>
        <family val="2"/>
      </rPr>
      <t>VA-nämnden investering:55 000/Gaturenhållningen:7 200</t>
    </r>
  </si>
  <si>
    <t>Total kostnad  14,9 miljarder</t>
  </si>
  <si>
    <t>Göteborgs Stad</t>
  </si>
  <si>
    <t>Budget 2002</t>
  </si>
  <si>
    <t>www.ljbos.se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</si>
</sst>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b/>
      <sz val="8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0" fontId="1" fillId="3" borderId="2" xfId="0" applyFont="1" applyFill="1" applyBorder="1" applyAlignment="1">
      <alignment/>
    </xf>
    <xf numFmtId="3" fontId="3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1" fillId="0" borderId="4" xfId="0" applyFont="1" applyBorder="1" applyAlignment="1">
      <alignment/>
    </xf>
    <xf numFmtId="9" fontId="2" fillId="0" borderId="4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11" xfId="0" applyFont="1" applyFill="1" applyBorder="1" applyAlignment="1">
      <alignment horizontal="left"/>
    </xf>
    <xf numFmtId="0" fontId="2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2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/>
    </xf>
    <xf numFmtId="0" fontId="7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1" fillId="3" borderId="1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8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0" fillId="3" borderId="12" xfId="16" applyFont="1" applyFill="1" applyBorder="1" applyAlignment="1">
      <alignment horizontal="center"/>
    </xf>
    <xf numFmtId="3" fontId="11" fillId="0" borderId="0" xfId="16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1038225</xdr:colOff>
      <xdr:row>14</xdr:row>
      <xdr:rowOff>104775</xdr:rowOff>
    </xdr:from>
    <xdr:to>
      <xdr:col>19</xdr:col>
      <xdr:colOff>1571625</xdr:colOff>
      <xdr:row>17</xdr:row>
      <xdr:rowOff>76200</xdr:rowOff>
    </xdr:to>
    <xdr:sp>
      <xdr:nvSpPr>
        <xdr:cNvPr id="1" name="Line 1"/>
        <xdr:cNvSpPr>
          <a:spLocks/>
        </xdr:cNvSpPr>
      </xdr:nvSpPr>
      <xdr:spPr>
        <a:xfrm>
          <a:off x="13115925" y="2143125"/>
          <a:ext cx="5334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238125</xdr:colOff>
      <xdr:row>30</xdr:row>
      <xdr:rowOff>57150</xdr:rowOff>
    </xdr:from>
    <xdr:to>
      <xdr:col>19</xdr:col>
      <xdr:colOff>1495425</xdr:colOff>
      <xdr:row>36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438150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409575</xdr:colOff>
      <xdr:row>43</xdr:row>
      <xdr:rowOff>28575</xdr:rowOff>
    </xdr:from>
    <xdr:to>
      <xdr:col>19</xdr:col>
      <xdr:colOff>1304925</xdr:colOff>
      <xdr:row>46</xdr:row>
      <xdr:rowOff>133350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87275" y="6229350"/>
          <a:ext cx="895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68</xdr:row>
      <xdr:rowOff>0</xdr:rowOff>
    </xdr:from>
    <xdr:ext cx="76200" cy="200025"/>
    <xdr:sp>
      <xdr:nvSpPr>
        <xdr:cNvPr id="4" name="TextBox 9"/>
        <xdr:cNvSpPr txBox="1">
          <a:spLocks noChangeArrowheads="1"/>
        </xdr:cNvSpPr>
      </xdr:nvSpPr>
      <xdr:spPr>
        <a:xfrm>
          <a:off x="0" y="977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17</xdr:col>
      <xdr:colOff>200025</xdr:colOff>
      <xdr:row>11</xdr:row>
      <xdr:rowOff>76200</xdr:rowOff>
    </xdr:from>
    <xdr:to>
      <xdr:col>18</xdr:col>
      <xdr:colOff>352425</xdr:colOff>
      <xdr:row>11</xdr:row>
      <xdr:rowOff>76200</xdr:rowOff>
    </xdr:to>
    <xdr:sp>
      <xdr:nvSpPr>
        <xdr:cNvPr id="5" name="Line 11"/>
        <xdr:cNvSpPr>
          <a:spLocks/>
        </xdr:cNvSpPr>
      </xdr:nvSpPr>
      <xdr:spPr>
        <a:xfrm>
          <a:off x="11325225" y="1685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45</xdr:row>
      <xdr:rowOff>104775</xdr:rowOff>
    </xdr:from>
    <xdr:to>
      <xdr:col>3</xdr:col>
      <xdr:colOff>523875</xdr:colOff>
      <xdr:row>49</xdr:row>
      <xdr:rowOff>133350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2000250" y="6591300"/>
          <a:ext cx="9239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Fördelning till
Stadsdelsnämnder
    per invånare
   Barn / Vuxna</a:t>
          </a:r>
        </a:p>
      </xdr:txBody>
    </xdr:sp>
    <xdr:clientData/>
  </xdr:twoCellAnchor>
  <xdr:twoCellAnchor>
    <xdr:from>
      <xdr:col>2</xdr:col>
      <xdr:colOff>123825</xdr:colOff>
      <xdr:row>49</xdr:row>
      <xdr:rowOff>104775</xdr:rowOff>
    </xdr:from>
    <xdr:to>
      <xdr:col>2</xdr:col>
      <xdr:colOff>257175</xdr:colOff>
      <xdr:row>52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1962150" y="7162800"/>
          <a:ext cx="133350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49</xdr:row>
      <xdr:rowOff>85725</xdr:rowOff>
    </xdr:from>
    <xdr:to>
      <xdr:col>5</xdr:col>
      <xdr:colOff>571500</xdr:colOff>
      <xdr:row>53</xdr:row>
      <xdr:rowOff>47625</xdr:rowOff>
    </xdr:to>
    <xdr:sp>
      <xdr:nvSpPr>
        <xdr:cNvPr id="8" name="Line 17"/>
        <xdr:cNvSpPr>
          <a:spLocks/>
        </xdr:cNvSpPr>
      </xdr:nvSpPr>
      <xdr:spPr>
        <a:xfrm>
          <a:off x="2743200" y="7143750"/>
          <a:ext cx="1276350" cy="533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20</xdr:row>
      <xdr:rowOff>114300</xdr:rowOff>
    </xdr:from>
    <xdr:to>
      <xdr:col>17</xdr:col>
      <xdr:colOff>285750</xdr:colOff>
      <xdr:row>26</xdr:row>
      <xdr:rowOff>133350</xdr:rowOff>
    </xdr:to>
    <xdr:sp>
      <xdr:nvSpPr>
        <xdr:cNvPr id="9" name="Oval 18"/>
        <xdr:cNvSpPr>
          <a:spLocks/>
        </xdr:cNvSpPr>
      </xdr:nvSpPr>
      <xdr:spPr>
        <a:xfrm>
          <a:off x="10239375" y="3009900"/>
          <a:ext cx="1171575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Här fördelas: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14,9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miljard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kultur2002-niva2.xls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0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23.28125" style="1" customWidth="1"/>
    <col min="2" max="2" width="4.28125" style="1" customWidth="1"/>
    <col min="3" max="3" width="8.421875" style="1" customWidth="1"/>
    <col min="4" max="4" width="8.140625" style="1" customWidth="1"/>
    <col min="5" max="5" width="7.57421875" style="1" customWidth="1"/>
    <col min="6" max="6" width="9.28125" style="1" customWidth="1"/>
    <col min="7" max="7" width="7.28125" style="1" customWidth="1"/>
    <col min="8" max="9" width="9.140625" style="1" customWidth="1"/>
    <col min="10" max="10" width="7.57421875" style="1" customWidth="1"/>
    <col min="11" max="11" width="8.57421875" style="1" customWidth="1"/>
    <col min="12" max="12" width="8.7109375" style="1" customWidth="1"/>
    <col min="13" max="13" width="23.421875" style="1" customWidth="1"/>
    <col min="14" max="15" width="8.7109375" style="1" customWidth="1"/>
    <col min="16" max="16" width="7.7109375" style="1" customWidth="1"/>
    <col min="17" max="17" width="6.8515625" style="1" customWidth="1"/>
    <col min="18" max="18" width="5.7109375" style="1" customWidth="1"/>
    <col min="19" max="19" width="8.57421875" style="1" customWidth="1"/>
    <col min="20" max="20" width="24.7109375" style="1" customWidth="1"/>
    <col min="21" max="16384" width="9.140625" style="1" customWidth="1"/>
  </cols>
  <sheetData>
    <row r="1" spans="1:31" ht="12.75">
      <c r="A1" s="43" t="s">
        <v>226</v>
      </c>
      <c r="B1" s="5"/>
      <c r="C1" s="5"/>
      <c r="D1" s="5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40" t="s">
        <v>230</v>
      </c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23" ht="12.75">
      <c r="A2" s="28" t="s">
        <v>0</v>
      </c>
      <c r="B2" s="10"/>
      <c r="C2" s="10"/>
      <c r="D2" s="10"/>
      <c r="E2" s="10"/>
      <c r="F2" s="10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39" t="s">
        <v>231</v>
      </c>
      <c r="U2" s="8"/>
      <c r="V2" s="8"/>
      <c r="W2" s="8"/>
    </row>
    <row r="3" spans="1:23" ht="11.25">
      <c r="A3" s="28" t="s">
        <v>137</v>
      </c>
      <c r="B3" s="10"/>
      <c r="C3" s="13" t="s">
        <v>9</v>
      </c>
      <c r="D3" s="13" t="s">
        <v>9</v>
      </c>
      <c r="E3" s="13" t="s">
        <v>9</v>
      </c>
      <c r="F3" s="13" t="s">
        <v>9</v>
      </c>
      <c r="G3" s="13" t="s">
        <v>9</v>
      </c>
      <c r="H3" s="17" t="s">
        <v>10</v>
      </c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131"/>
      <c r="U3" s="8"/>
      <c r="V3" s="8"/>
      <c r="W3" s="8"/>
    </row>
    <row r="4" spans="1:23" ht="11.25">
      <c r="A4" s="76" t="s">
        <v>1</v>
      </c>
      <c r="B4" s="77"/>
      <c r="C4" s="78" t="s">
        <v>189</v>
      </c>
      <c r="D4" s="78" t="s">
        <v>190</v>
      </c>
      <c r="E4" s="78" t="s">
        <v>191</v>
      </c>
      <c r="F4" s="79" t="s">
        <v>2</v>
      </c>
      <c r="G4" s="78" t="s">
        <v>16</v>
      </c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115" t="s">
        <v>35</v>
      </c>
      <c r="U4" s="8"/>
      <c r="V4" s="8"/>
      <c r="W4" s="8"/>
    </row>
    <row r="5" spans="1:23" ht="11.25">
      <c r="A5" s="23" t="s">
        <v>36</v>
      </c>
      <c r="B5" s="24" t="s">
        <v>37</v>
      </c>
      <c r="C5" s="25">
        <v>3661</v>
      </c>
      <c r="D5" s="25">
        <v>10031</v>
      </c>
      <c r="E5" s="25">
        <v>448197</v>
      </c>
      <c r="F5" s="68">
        <v>461889</v>
      </c>
      <c r="G5" s="68">
        <v>2000</v>
      </c>
      <c r="H5" s="15" t="s">
        <v>38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6" t="s">
        <v>131</v>
      </c>
      <c r="U5" s="8"/>
      <c r="V5" s="8"/>
      <c r="W5" s="8"/>
    </row>
    <row r="6" spans="1:23" ht="11.25">
      <c r="A6" s="23" t="s">
        <v>39</v>
      </c>
      <c r="B6" s="24" t="s">
        <v>40</v>
      </c>
      <c r="C6" s="25">
        <v>27914</v>
      </c>
      <c r="D6" s="25">
        <v>48598</v>
      </c>
      <c r="E6" s="25">
        <v>522274</v>
      </c>
      <c r="F6" s="68">
        <v>598786</v>
      </c>
      <c r="G6" s="68">
        <v>2000</v>
      </c>
      <c r="H6" s="35" t="s">
        <v>41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17" t="s">
        <v>200</v>
      </c>
      <c r="U6" s="8"/>
      <c r="V6" s="8"/>
      <c r="W6" s="8"/>
    </row>
    <row r="7" spans="1:23" ht="11.25">
      <c r="A7" s="23" t="s">
        <v>42</v>
      </c>
      <c r="B7" s="24" t="s">
        <v>43</v>
      </c>
      <c r="C7" s="25">
        <v>23536</v>
      </c>
      <c r="D7" s="25">
        <v>125646</v>
      </c>
      <c r="E7" s="25">
        <v>405660</v>
      </c>
      <c r="F7" s="68">
        <v>554842</v>
      </c>
      <c r="G7" s="68">
        <v>1225</v>
      </c>
      <c r="H7" s="35" t="s">
        <v>195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18" t="s">
        <v>201</v>
      </c>
      <c r="U7" s="8"/>
      <c r="V7" s="8"/>
      <c r="W7" s="8"/>
    </row>
    <row r="8" spans="1:23" ht="11.25">
      <c r="A8" s="23" t="s">
        <v>44</v>
      </c>
      <c r="B8" s="24" t="s">
        <v>45</v>
      </c>
      <c r="C8" s="25">
        <v>8437</v>
      </c>
      <c r="D8" s="25">
        <v>102155</v>
      </c>
      <c r="E8" s="25">
        <v>621805</v>
      </c>
      <c r="F8" s="68">
        <v>732397</v>
      </c>
      <c r="G8" s="68">
        <v>3050</v>
      </c>
      <c r="H8" s="35" t="s">
        <v>182</v>
      </c>
      <c r="I8" s="8"/>
      <c r="J8" s="8"/>
      <c r="K8" s="8"/>
      <c r="L8" s="8"/>
      <c r="M8" s="8"/>
      <c r="N8" s="8"/>
      <c r="O8" s="8"/>
      <c r="P8" s="8"/>
      <c r="Q8" s="8"/>
      <c r="R8" s="8"/>
      <c r="S8" s="69"/>
      <c r="T8" s="117" t="s">
        <v>199</v>
      </c>
      <c r="U8" s="8"/>
      <c r="V8" s="8"/>
      <c r="W8" s="8"/>
    </row>
    <row r="9" spans="1:23" ht="11.25">
      <c r="A9" s="23" t="s">
        <v>46</v>
      </c>
      <c r="B9" s="24" t="s">
        <v>47</v>
      </c>
      <c r="C9" s="25">
        <v>81100</v>
      </c>
      <c r="D9" s="25">
        <v>59207</v>
      </c>
      <c r="E9" s="25">
        <v>714826</v>
      </c>
      <c r="F9" s="68">
        <v>855133</v>
      </c>
      <c r="G9" s="68">
        <v>3200</v>
      </c>
      <c r="H9" s="35" t="s">
        <v>180</v>
      </c>
      <c r="I9" s="8"/>
      <c r="J9" s="8"/>
      <c r="K9" s="12"/>
      <c r="L9" s="12"/>
      <c r="M9" s="12"/>
      <c r="N9" s="12"/>
      <c r="O9" s="12"/>
      <c r="P9" s="12"/>
      <c r="Q9" s="12"/>
      <c r="R9" s="12"/>
      <c r="S9" s="12"/>
      <c r="T9" s="118"/>
      <c r="U9" s="8"/>
      <c r="V9" s="8"/>
      <c r="W9" s="8"/>
    </row>
    <row r="10" spans="1:23" ht="11.25">
      <c r="A10" s="23" t="s">
        <v>48</v>
      </c>
      <c r="B10" s="24" t="s">
        <v>49</v>
      </c>
      <c r="C10" s="25">
        <v>37127</v>
      </c>
      <c r="D10" s="25">
        <v>38462</v>
      </c>
      <c r="E10" s="25">
        <v>311341</v>
      </c>
      <c r="F10" s="68">
        <v>386930</v>
      </c>
      <c r="G10" s="68">
        <v>1500</v>
      </c>
      <c r="H10" s="35" t="s">
        <v>50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19" t="s">
        <v>222</v>
      </c>
      <c r="U10" s="8"/>
      <c r="V10" s="8"/>
      <c r="W10" s="8"/>
    </row>
    <row r="11" spans="1:23" ht="11.25">
      <c r="A11" s="23" t="s">
        <v>51</v>
      </c>
      <c r="B11" s="24" t="s">
        <v>52</v>
      </c>
      <c r="C11" s="25">
        <v>13279</v>
      </c>
      <c r="D11" s="25">
        <v>134849</v>
      </c>
      <c r="E11" s="25">
        <v>587886</v>
      </c>
      <c r="F11" s="68">
        <v>736014</v>
      </c>
      <c r="G11" s="68">
        <v>1400</v>
      </c>
      <c r="H11" s="35" t="s">
        <v>53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20" t="s">
        <v>217</v>
      </c>
      <c r="U11" s="8"/>
      <c r="V11" s="8"/>
      <c r="W11" s="8"/>
    </row>
    <row r="12" spans="1:23" ht="11.25">
      <c r="A12" s="108" t="s">
        <v>54</v>
      </c>
      <c r="B12" s="109" t="s">
        <v>55</v>
      </c>
      <c r="C12" s="110">
        <v>27626</v>
      </c>
      <c r="D12" s="110">
        <v>23377</v>
      </c>
      <c r="E12" s="110">
        <v>408101</v>
      </c>
      <c r="F12" s="111">
        <v>459104</v>
      </c>
      <c r="G12" s="112">
        <v>2500</v>
      </c>
      <c r="H12" s="113" t="s">
        <v>56</v>
      </c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21" t="s">
        <v>218</v>
      </c>
      <c r="U12" s="8"/>
      <c r="V12" s="8"/>
      <c r="W12" s="8"/>
    </row>
    <row r="13" spans="1:23" ht="11.25">
      <c r="A13" s="23" t="s">
        <v>57</v>
      </c>
      <c r="B13" s="24" t="s">
        <v>58</v>
      </c>
      <c r="C13" s="25">
        <v>163236</v>
      </c>
      <c r="D13" s="25">
        <v>31475</v>
      </c>
      <c r="E13" s="25">
        <v>367387</v>
      </c>
      <c r="F13" s="68">
        <v>562098</v>
      </c>
      <c r="G13" s="68">
        <v>1525</v>
      </c>
      <c r="H13" s="35" t="s">
        <v>196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20" t="s">
        <v>220</v>
      </c>
      <c r="U13" s="8"/>
      <c r="V13" s="8"/>
      <c r="W13" s="8"/>
    </row>
    <row r="14" spans="1:23" ht="11.25">
      <c r="A14" s="23" t="s">
        <v>59</v>
      </c>
      <c r="B14" s="24" t="s">
        <v>60</v>
      </c>
      <c r="C14" s="25">
        <v>51312</v>
      </c>
      <c r="D14" s="25">
        <v>86344</v>
      </c>
      <c r="E14" s="25">
        <v>572064</v>
      </c>
      <c r="F14" s="68">
        <v>709720</v>
      </c>
      <c r="G14" s="68">
        <v>3370</v>
      </c>
      <c r="H14" s="35" t="s">
        <v>61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22" t="s">
        <v>219</v>
      </c>
      <c r="U14" s="8"/>
      <c r="V14" s="8"/>
      <c r="W14" s="8"/>
    </row>
    <row r="15" spans="1:23" ht="11.25">
      <c r="A15" s="23" t="s">
        <v>62</v>
      </c>
      <c r="B15" s="24" t="s">
        <v>63</v>
      </c>
      <c r="C15" s="25">
        <v>5839</v>
      </c>
      <c r="D15" s="25">
        <v>5435</v>
      </c>
      <c r="E15" s="25">
        <v>223529</v>
      </c>
      <c r="F15" s="68">
        <v>234803</v>
      </c>
      <c r="G15" s="68">
        <v>1600</v>
      </c>
      <c r="H15" s="35" t="s">
        <v>64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17"/>
      <c r="U15" s="8"/>
      <c r="V15" s="8"/>
      <c r="W15" s="8"/>
    </row>
    <row r="16" spans="1:23" ht="11.25">
      <c r="A16" s="23" t="s">
        <v>65</v>
      </c>
      <c r="B16" s="24" t="s">
        <v>66</v>
      </c>
      <c r="C16" s="25">
        <v>39419</v>
      </c>
      <c r="D16" s="25">
        <v>40018</v>
      </c>
      <c r="E16" s="25">
        <v>520123</v>
      </c>
      <c r="F16" s="68">
        <v>599560</v>
      </c>
      <c r="G16" s="68">
        <v>2000</v>
      </c>
      <c r="H16" s="35" t="s">
        <v>197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17" t="s">
        <v>221</v>
      </c>
      <c r="U16" s="8"/>
      <c r="V16" s="8"/>
      <c r="W16" s="8"/>
    </row>
    <row r="17" spans="1:23" ht="11.25">
      <c r="A17" s="23" t="s">
        <v>67</v>
      </c>
      <c r="B17" s="24" t="s">
        <v>68</v>
      </c>
      <c r="C17" s="25">
        <v>112731</v>
      </c>
      <c r="D17" s="25">
        <v>83001</v>
      </c>
      <c r="E17" s="25">
        <v>621612</v>
      </c>
      <c r="F17" s="68">
        <v>817344</v>
      </c>
      <c r="G17" s="68">
        <v>3500</v>
      </c>
      <c r="H17" s="35" t="s">
        <v>227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17"/>
      <c r="U17" s="8"/>
      <c r="V17" s="8"/>
      <c r="W17" s="8"/>
    </row>
    <row r="18" spans="1:23" ht="11.25">
      <c r="A18" s="23" t="s">
        <v>69</v>
      </c>
      <c r="B18" s="24" t="s">
        <v>70</v>
      </c>
      <c r="C18" s="25">
        <v>4087</v>
      </c>
      <c r="D18" s="25">
        <v>155665</v>
      </c>
      <c r="E18" s="25">
        <v>670150</v>
      </c>
      <c r="F18" s="68">
        <v>829902</v>
      </c>
      <c r="G18" s="68">
        <v>3000</v>
      </c>
      <c r="H18" s="35" t="s">
        <v>71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17"/>
      <c r="U18" s="8"/>
      <c r="V18" s="8"/>
      <c r="W18" s="8"/>
    </row>
    <row r="19" spans="1:23" ht="11.25">
      <c r="A19" s="23" t="s">
        <v>72</v>
      </c>
      <c r="B19" s="24" t="s">
        <v>73</v>
      </c>
      <c r="C19" s="25">
        <v>55781</v>
      </c>
      <c r="D19" s="25">
        <v>45341</v>
      </c>
      <c r="E19" s="25">
        <v>548403</v>
      </c>
      <c r="F19" s="68">
        <v>649525</v>
      </c>
      <c r="G19" s="68">
        <v>3000</v>
      </c>
      <c r="H19" s="35" t="s">
        <v>181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17"/>
      <c r="U19" s="8"/>
      <c r="V19" s="8"/>
      <c r="W19" s="8"/>
    </row>
    <row r="20" spans="1:23" ht="11.25">
      <c r="A20" s="23" t="s">
        <v>74</v>
      </c>
      <c r="B20" s="24" t="s">
        <v>75</v>
      </c>
      <c r="C20" s="25">
        <v>8360</v>
      </c>
      <c r="D20" s="25">
        <v>1649</v>
      </c>
      <c r="E20" s="25">
        <v>124671</v>
      </c>
      <c r="F20" s="68">
        <v>134680</v>
      </c>
      <c r="G20" s="68">
        <v>560</v>
      </c>
      <c r="H20" s="35" t="s">
        <v>76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17"/>
      <c r="U20" s="8"/>
      <c r="V20" s="8"/>
      <c r="W20" s="8"/>
    </row>
    <row r="21" spans="1:23" ht="11.25">
      <c r="A21" s="23" t="s">
        <v>77</v>
      </c>
      <c r="B21" s="24" t="s">
        <v>78</v>
      </c>
      <c r="C21" s="25">
        <v>1133</v>
      </c>
      <c r="D21" s="25">
        <v>4067</v>
      </c>
      <c r="E21" s="25">
        <v>412026</v>
      </c>
      <c r="F21" s="68">
        <v>417226</v>
      </c>
      <c r="G21" s="68">
        <v>2000</v>
      </c>
      <c r="H21" s="35" t="s">
        <v>79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17"/>
      <c r="U21" s="8"/>
      <c r="V21" s="8"/>
      <c r="W21" s="8"/>
    </row>
    <row r="22" spans="1:23" ht="11.25">
      <c r="A22" s="23" t="s">
        <v>80</v>
      </c>
      <c r="B22" s="24" t="s">
        <v>81</v>
      </c>
      <c r="C22" s="25">
        <v>1379</v>
      </c>
      <c r="D22" s="25">
        <v>10293</v>
      </c>
      <c r="E22" s="25">
        <v>254320</v>
      </c>
      <c r="F22" s="68">
        <v>265992</v>
      </c>
      <c r="G22" s="68">
        <v>800</v>
      </c>
      <c r="H22" s="35" t="s">
        <v>82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17"/>
      <c r="U22" s="8"/>
      <c r="V22" s="8"/>
      <c r="W22" s="8"/>
    </row>
    <row r="23" spans="1:23" ht="11.25">
      <c r="A23" s="23" t="s">
        <v>83</v>
      </c>
      <c r="B23" s="24" t="s">
        <v>84</v>
      </c>
      <c r="C23" s="25">
        <v>6397</v>
      </c>
      <c r="D23" s="25">
        <v>38918</v>
      </c>
      <c r="E23" s="25">
        <v>644447</v>
      </c>
      <c r="F23" s="68">
        <v>689762</v>
      </c>
      <c r="G23" s="68">
        <v>2500</v>
      </c>
      <c r="H23" s="35" t="s">
        <v>85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17"/>
      <c r="U23" s="8"/>
      <c r="V23" s="8"/>
      <c r="W23" s="8"/>
    </row>
    <row r="24" spans="1:23" ht="11.25">
      <c r="A24" s="23" t="s">
        <v>86</v>
      </c>
      <c r="B24" s="24" t="s">
        <v>87</v>
      </c>
      <c r="C24" s="25">
        <v>0</v>
      </c>
      <c r="D24" s="25">
        <v>3644</v>
      </c>
      <c r="E24" s="25">
        <v>358107</v>
      </c>
      <c r="F24" s="68">
        <v>361751</v>
      </c>
      <c r="G24" s="68">
        <v>1500</v>
      </c>
      <c r="H24" s="35" t="s">
        <v>88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17"/>
      <c r="U24" s="8"/>
      <c r="V24" s="8"/>
      <c r="W24" s="8"/>
    </row>
    <row r="25" spans="1:23" ht="11.25">
      <c r="A25" s="23" t="s">
        <v>89</v>
      </c>
      <c r="B25" s="24" t="s">
        <v>90</v>
      </c>
      <c r="C25" s="25">
        <v>22045</v>
      </c>
      <c r="D25" s="25">
        <v>30174</v>
      </c>
      <c r="E25" s="25">
        <v>630411</v>
      </c>
      <c r="F25" s="68">
        <v>682630</v>
      </c>
      <c r="G25" s="68">
        <v>3000</v>
      </c>
      <c r="H25" s="15" t="s">
        <v>91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17"/>
      <c r="U25" s="8"/>
      <c r="V25" s="8"/>
      <c r="W25" s="8"/>
    </row>
    <row r="26" spans="1:23" ht="11.25">
      <c r="A26" s="23" t="s">
        <v>92</v>
      </c>
      <c r="B26" s="24" t="s">
        <v>93</v>
      </c>
      <c r="C26" s="24"/>
      <c r="D26" s="25"/>
      <c r="E26" s="25"/>
      <c r="F26" s="14">
        <v>58028</v>
      </c>
      <c r="G26" s="68">
        <v>200</v>
      </c>
      <c r="H26" s="34"/>
      <c r="I26" s="52"/>
      <c r="J26" s="52"/>
      <c r="K26" s="8"/>
      <c r="L26" s="8"/>
      <c r="M26" s="8"/>
      <c r="N26" s="8"/>
      <c r="O26" s="8"/>
      <c r="P26" s="8"/>
      <c r="Q26" s="8"/>
      <c r="R26" s="8"/>
      <c r="S26" s="8"/>
      <c r="T26" s="117"/>
      <c r="U26" s="8"/>
      <c r="V26" s="8"/>
      <c r="W26" s="8"/>
    </row>
    <row r="27" spans="1:23" ht="11.25" customHeight="1">
      <c r="A27" s="82" t="s">
        <v>94</v>
      </c>
      <c r="B27" s="22"/>
      <c r="C27" s="83">
        <f>SUM(C5:C26)</f>
        <v>694399</v>
      </c>
      <c r="D27" s="83">
        <f>SUM(D5:D26)</f>
        <v>1078349</v>
      </c>
      <c r="E27" s="83">
        <f>SUM(E5:E26)</f>
        <v>9967340</v>
      </c>
      <c r="F27" s="84">
        <f>SUM(F5:F26)</f>
        <v>11798116</v>
      </c>
      <c r="G27" s="84">
        <f>SUM(G5:G26)</f>
        <v>45430</v>
      </c>
      <c r="H27" s="85" t="s">
        <v>95</v>
      </c>
      <c r="I27" s="22"/>
      <c r="J27" s="86"/>
      <c r="K27" s="12"/>
      <c r="L27" s="8"/>
      <c r="M27" s="8"/>
      <c r="N27" s="8"/>
      <c r="O27" s="8"/>
      <c r="P27" s="8"/>
      <c r="Q27" s="8"/>
      <c r="R27" s="8"/>
      <c r="S27" s="8"/>
      <c r="T27" s="116"/>
      <c r="U27" s="8"/>
      <c r="V27" s="8"/>
      <c r="W27" s="8"/>
    </row>
    <row r="28" spans="1:23" ht="11.25">
      <c r="A28" s="76" t="s">
        <v>3</v>
      </c>
      <c r="B28" s="81"/>
      <c r="C28" s="81"/>
      <c r="D28" s="81"/>
      <c r="E28" s="81"/>
      <c r="F28" s="81"/>
      <c r="G28" s="78" t="s">
        <v>16</v>
      </c>
      <c r="H28" s="93" t="s">
        <v>198</v>
      </c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123" t="s">
        <v>31</v>
      </c>
      <c r="U28" s="8"/>
      <c r="V28" s="8"/>
      <c r="W28" s="8"/>
    </row>
    <row r="29" spans="1:23" ht="11.25">
      <c r="A29" s="70" t="s">
        <v>7</v>
      </c>
      <c r="B29" s="8"/>
      <c r="C29" s="8"/>
      <c r="D29" s="8"/>
      <c r="E29" s="9"/>
      <c r="F29" s="9">
        <v>231613</v>
      </c>
      <c r="G29" s="8"/>
      <c r="H29" s="15" t="s">
        <v>121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16" t="s">
        <v>132</v>
      </c>
      <c r="U29" s="8"/>
      <c r="V29" s="8"/>
      <c r="W29" s="8"/>
    </row>
    <row r="30" spans="1:23" ht="11.25">
      <c r="A30" s="28" t="s">
        <v>4</v>
      </c>
      <c r="B30" s="8"/>
      <c r="C30" s="8"/>
      <c r="D30" s="8"/>
      <c r="E30" s="71"/>
      <c r="F30" s="9">
        <v>1183182</v>
      </c>
      <c r="G30" s="9">
        <v>12000</v>
      </c>
      <c r="H30" s="15" t="s">
        <v>122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18"/>
      <c r="U30" s="8"/>
      <c r="V30" s="8"/>
      <c r="W30" s="8"/>
    </row>
    <row r="31" spans="1:23" ht="11.25">
      <c r="A31" s="28" t="s">
        <v>5</v>
      </c>
      <c r="B31" s="8"/>
      <c r="C31" s="8"/>
      <c r="D31" s="8"/>
      <c r="E31" s="71"/>
      <c r="F31" s="9">
        <v>325925</v>
      </c>
      <c r="G31" s="9">
        <v>19000</v>
      </c>
      <c r="H31" s="15" t="s">
        <v>123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17"/>
      <c r="U31" s="8"/>
      <c r="V31" s="8"/>
      <c r="W31" s="8"/>
    </row>
    <row r="32" spans="1:23" ht="11.25">
      <c r="A32" s="28" t="s">
        <v>11</v>
      </c>
      <c r="B32" s="8"/>
      <c r="C32" s="8"/>
      <c r="D32" s="8"/>
      <c r="E32" s="8"/>
      <c r="F32" s="142">
        <v>179017</v>
      </c>
      <c r="G32" s="9">
        <v>2000</v>
      </c>
      <c r="H32" s="15" t="s">
        <v>124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17"/>
      <c r="U32" s="8"/>
      <c r="V32" s="8"/>
      <c r="W32" s="8"/>
    </row>
    <row r="33" spans="1:23" ht="11.25">
      <c r="A33" s="28" t="s">
        <v>12</v>
      </c>
      <c r="B33" s="8"/>
      <c r="C33" s="8"/>
      <c r="D33" s="8"/>
      <c r="E33" s="9"/>
      <c r="F33" s="9">
        <v>34140</v>
      </c>
      <c r="G33" s="9">
        <v>490</v>
      </c>
      <c r="H33" s="15" t="s">
        <v>125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17"/>
      <c r="U33" s="8"/>
      <c r="V33" s="8"/>
      <c r="W33" s="8"/>
    </row>
    <row r="34" spans="1:23" ht="11.25">
      <c r="A34" s="28" t="s">
        <v>6</v>
      </c>
      <c r="B34" s="8"/>
      <c r="C34" s="8"/>
      <c r="D34" s="8"/>
      <c r="E34" s="71"/>
      <c r="F34" s="9">
        <v>794536</v>
      </c>
      <c r="G34" s="9">
        <v>107500</v>
      </c>
      <c r="H34" s="15" t="s">
        <v>126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17"/>
      <c r="U34" s="8"/>
      <c r="V34" s="8"/>
      <c r="W34" s="8"/>
    </row>
    <row r="35" spans="1:23" ht="11.25">
      <c r="A35" s="28" t="s">
        <v>120</v>
      </c>
      <c r="B35" s="8"/>
      <c r="C35" s="8"/>
      <c r="D35" s="8"/>
      <c r="E35" s="9"/>
      <c r="F35" s="9">
        <v>253068</v>
      </c>
      <c r="G35" s="9">
        <v>62200</v>
      </c>
      <c r="H35" s="15" t="s">
        <v>127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17"/>
      <c r="U35" s="8"/>
      <c r="V35" s="8"/>
      <c r="W35" s="8"/>
    </row>
    <row r="36" spans="1:23" ht="11.25">
      <c r="A36" s="28" t="s">
        <v>13</v>
      </c>
      <c r="B36" s="8"/>
      <c r="C36" s="8"/>
      <c r="D36" s="8"/>
      <c r="E36" s="8"/>
      <c r="F36" s="9">
        <v>-117979</v>
      </c>
      <c r="G36" s="9">
        <v>85800</v>
      </c>
      <c r="H36" s="15" t="s">
        <v>128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17"/>
      <c r="U36" s="8"/>
      <c r="V36" s="8"/>
      <c r="W36" s="8"/>
    </row>
    <row r="37" spans="1:23" ht="11.25">
      <c r="A37" s="28" t="s">
        <v>14</v>
      </c>
      <c r="B37" s="8"/>
      <c r="C37" s="8"/>
      <c r="D37" s="8"/>
      <c r="E37" s="9"/>
      <c r="F37" s="9">
        <v>153678</v>
      </c>
      <c r="G37" s="9">
        <v>2000</v>
      </c>
      <c r="H37" s="1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17"/>
      <c r="U37" s="8"/>
      <c r="V37" s="8"/>
      <c r="W37" s="8"/>
    </row>
    <row r="38" spans="1:23" ht="11.25">
      <c r="A38" s="28" t="s">
        <v>15</v>
      </c>
      <c r="B38" s="8"/>
      <c r="C38" s="8"/>
      <c r="D38" s="8"/>
      <c r="E38" s="9"/>
      <c r="F38" s="9">
        <v>117391</v>
      </c>
      <c r="G38" s="9">
        <v>15550</v>
      </c>
      <c r="H38" s="15" t="s">
        <v>223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17"/>
      <c r="U38" s="8"/>
      <c r="V38" s="8"/>
      <c r="W38" s="8"/>
    </row>
    <row r="39" spans="1:23" ht="11.25">
      <c r="A39" s="39" t="s">
        <v>32</v>
      </c>
      <c r="B39" s="8"/>
      <c r="C39" s="8"/>
      <c r="D39" s="8"/>
      <c r="E39" s="8"/>
      <c r="F39" s="7">
        <f>SUM(F29:F38)</f>
        <v>3154571</v>
      </c>
      <c r="G39" s="8"/>
      <c r="H39" s="1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18"/>
      <c r="U39" s="8"/>
      <c r="V39" s="8"/>
      <c r="W39" s="8"/>
    </row>
    <row r="40" spans="1:23" ht="11.25">
      <c r="A40" s="43" t="s">
        <v>8</v>
      </c>
      <c r="B40" s="2"/>
      <c r="C40" s="4"/>
      <c r="D40" s="2"/>
      <c r="E40" s="2"/>
      <c r="F40" s="4">
        <f>SUM(F39,F27)</f>
        <v>14952687</v>
      </c>
      <c r="G40" s="4">
        <f>SUM(G30:G39,G27)</f>
        <v>351970</v>
      </c>
      <c r="H40" s="16" t="s">
        <v>228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26" t="s">
        <v>229</v>
      </c>
      <c r="U40" s="8"/>
      <c r="V40" s="8"/>
      <c r="W40" s="8"/>
    </row>
    <row r="41" spans="1:23" ht="11.25">
      <c r="A41" s="28" t="s">
        <v>26</v>
      </c>
      <c r="B41" s="8"/>
      <c r="C41" s="8"/>
      <c r="D41" s="8"/>
      <c r="E41" s="8"/>
      <c r="F41" s="7">
        <v>440958</v>
      </c>
      <c r="G41" s="7"/>
      <c r="H41" s="23" t="s">
        <v>129</v>
      </c>
      <c r="I41" s="24"/>
      <c r="J41" s="24"/>
      <c r="K41" s="24"/>
      <c r="L41" s="24"/>
      <c r="M41" s="24"/>
      <c r="N41" s="24"/>
      <c r="O41" s="24"/>
      <c r="P41" s="24"/>
      <c r="Q41" s="33"/>
      <c r="R41" s="51"/>
      <c r="S41" s="8"/>
      <c r="T41" s="117"/>
      <c r="U41" s="8"/>
      <c r="V41" s="8"/>
      <c r="W41" s="8"/>
    </row>
    <row r="42" spans="1:23" ht="12" thickBot="1">
      <c r="A42" s="15"/>
      <c r="B42" s="8"/>
      <c r="C42" s="8"/>
      <c r="D42" s="8"/>
      <c r="E42" s="8"/>
      <c r="F42" s="8"/>
      <c r="G42" s="8"/>
      <c r="H42" s="23" t="s">
        <v>130</v>
      </c>
      <c r="I42" s="24"/>
      <c r="J42" s="24"/>
      <c r="K42" s="24"/>
      <c r="L42" s="24"/>
      <c r="M42" s="24"/>
      <c r="N42" s="24"/>
      <c r="O42" s="24"/>
      <c r="P42" s="24"/>
      <c r="Q42" s="33"/>
      <c r="R42" s="51"/>
      <c r="S42" s="8"/>
      <c r="T42" s="117"/>
      <c r="U42" s="8"/>
      <c r="V42" s="8"/>
      <c r="W42" s="8"/>
    </row>
    <row r="43" spans="1:23" ht="12" thickTop="1">
      <c r="A43" s="133" t="s">
        <v>17</v>
      </c>
      <c r="B43" s="134"/>
      <c r="C43" s="134"/>
      <c r="D43" s="134"/>
      <c r="E43" s="134"/>
      <c r="F43" s="134"/>
      <c r="G43" s="135"/>
      <c r="H43" s="136"/>
      <c r="I43" s="134"/>
      <c r="J43" s="134"/>
      <c r="K43" s="134"/>
      <c r="L43" s="134"/>
      <c r="M43" s="137"/>
      <c r="N43" s="137"/>
      <c r="O43" s="137"/>
      <c r="P43" s="137"/>
      <c r="Q43" s="137"/>
      <c r="R43" s="137"/>
      <c r="S43" s="137"/>
      <c r="T43" s="138" t="s">
        <v>192</v>
      </c>
      <c r="U43" s="8"/>
      <c r="V43" s="8"/>
      <c r="W43" s="8"/>
    </row>
    <row r="44" spans="1:23" ht="11.25">
      <c r="A44" s="15" t="s">
        <v>18</v>
      </c>
      <c r="B44" s="8"/>
      <c r="C44" s="8"/>
      <c r="D44" s="8"/>
      <c r="E44" s="8"/>
      <c r="F44" s="7">
        <v>-15572000</v>
      </c>
      <c r="G44" s="8"/>
      <c r="H44" s="15" t="s">
        <v>133</v>
      </c>
      <c r="I44" s="8"/>
      <c r="J44" s="8"/>
      <c r="K44" s="8"/>
      <c r="L44" s="8"/>
      <c r="M44" s="12"/>
      <c r="N44" s="12"/>
      <c r="O44" s="12"/>
      <c r="P44" s="12"/>
      <c r="Q44" s="12"/>
      <c r="R44" s="12"/>
      <c r="S44" s="12"/>
      <c r="T44" s="117"/>
      <c r="U44" s="8"/>
      <c r="V44" s="8"/>
      <c r="W44" s="8"/>
    </row>
    <row r="45" spans="1:23" ht="11.25">
      <c r="A45" s="15" t="s">
        <v>19</v>
      </c>
      <c r="B45" s="8"/>
      <c r="C45" s="8"/>
      <c r="D45" s="8"/>
      <c r="E45" s="9"/>
      <c r="F45" s="7">
        <v>13994000</v>
      </c>
      <c r="G45" s="9"/>
      <c r="H45" s="15"/>
      <c r="I45" s="8"/>
      <c r="J45" s="8"/>
      <c r="K45" s="8"/>
      <c r="L45" s="8"/>
      <c r="M45" s="22"/>
      <c r="N45" s="53"/>
      <c r="O45" s="53"/>
      <c r="P45" s="53"/>
      <c r="Q45" s="22"/>
      <c r="R45" s="22"/>
      <c r="S45" s="22"/>
      <c r="T45" s="124"/>
      <c r="U45" s="8"/>
      <c r="V45" s="8"/>
      <c r="W45" s="8"/>
    </row>
    <row r="46" spans="1:23" ht="11.25">
      <c r="A46" s="15" t="s">
        <v>20</v>
      </c>
      <c r="B46" s="8"/>
      <c r="C46" s="8"/>
      <c r="D46" s="8"/>
      <c r="E46" s="9"/>
      <c r="F46" s="7">
        <v>1852000</v>
      </c>
      <c r="G46" s="9"/>
      <c r="H46" s="15"/>
      <c r="I46" s="8"/>
      <c r="J46" s="8"/>
      <c r="K46" s="8"/>
      <c r="L46" s="8"/>
      <c r="M46" s="12"/>
      <c r="N46" s="12"/>
      <c r="O46" s="12"/>
      <c r="P46" s="12"/>
      <c r="Q46" s="22"/>
      <c r="R46" s="22"/>
      <c r="S46" s="22"/>
      <c r="T46" s="124"/>
      <c r="U46" s="8"/>
      <c r="V46" s="8"/>
      <c r="W46" s="8"/>
    </row>
    <row r="47" spans="1:23" ht="11.25">
      <c r="A47" s="15" t="s">
        <v>21</v>
      </c>
      <c r="B47" s="8"/>
      <c r="C47" s="8"/>
      <c r="D47" s="8"/>
      <c r="E47" s="8"/>
      <c r="F47" s="7">
        <v>-274000</v>
      </c>
      <c r="G47" s="8"/>
      <c r="H47" s="15"/>
      <c r="I47" s="8"/>
      <c r="J47" s="8"/>
      <c r="K47" s="8"/>
      <c r="L47" s="8"/>
      <c r="M47" s="22"/>
      <c r="N47" s="54"/>
      <c r="O47" s="54"/>
      <c r="P47" s="22"/>
      <c r="Q47" s="22"/>
      <c r="R47" s="22"/>
      <c r="S47" s="54"/>
      <c r="T47" s="124"/>
      <c r="U47" s="8"/>
      <c r="V47" s="8"/>
      <c r="W47" s="8"/>
    </row>
    <row r="48" spans="1:23" ht="11.25">
      <c r="A48" s="28" t="s">
        <v>22</v>
      </c>
      <c r="B48" s="8"/>
      <c r="C48" s="8"/>
      <c r="D48" s="8"/>
      <c r="E48" s="8"/>
      <c r="F48" s="14">
        <v>0</v>
      </c>
      <c r="G48" s="8" t="s">
        <v>34</v>
      </c>
      <c r="H48" s="15"/>
      <c r="I48" s="8"/>
      <c r="J48" s="8"/>
      <c r="K48" s="8"/>
      <c r="L48" s="8"/>
      <c r="M48" s="58"/>
      <c r="N48" s="59"/>
      <c r="O48" s="59"/>
      <c r="P48" s="59"/>
      <c r="Q48" s="59"/>
      <c r="R48" s="59"/>
      <c r="S48" s="59"/>
      <c r="T48" s="125" t="s">
        <v>183</v>
      </c>
      <c r="U48" s="8"/>
      <c r="V48" s="8"/>
      <c r="W48" s="8"/>
    </row>
    <row r="49" spans="1:23" ht="11.25">
      <c r="A49" s="43" t="s">
        <v>23</v>
      </c>
      <c r="B49" s="2"/>
      <c r="C49" s="2"/>
      <c r="D49" s="2"/>
      <c r="E49" s="3"/>
      <c r="F49" s="2"/>
      <c r="G49" s="3"/>
      <c r="H49" s="1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26" t="s">
        <v>193</v>
      </c>
      <c r="U49" s="8"/>
      <c r="V49" s="8"/>
      <c r="W49" s="8"/>
    </row>
    <row r="50" spans="1:23" ht="11.25">
      <c r="A50" s="15" t="s">
        <v>24</v>
      </c>
      <c r="B50" s="8"/>
      <c r="C50" s="8"/>
      <c r="D50" s="8"/>
      <c r="E50" s="9"/>
      <c r="F50" s="7">
        <v>20100000</v>
      </c>
      <c r="G50" s="8"/>
      <c r="H50" s="15" t="s">
        <v>134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17"/>
      <c r="U50" s="8"/>
      <c r="V50" s="8"/>
      <c r="W50" s="8"/>
    </row>
    <row r="51" spans="1:23" ht="11.25">
      <c r="A51" s="15" t="s">
        <v>25</v>
      </c>
      <c r="B51" s="8"/>
      <c r="C51" s="8"/>
      <c r="D51" s="8"/>
      <c r="E51" s="9"/>
      <c r="F51" s="7">
        <v>20100000</v>
      </c>
      <c r="G51" s="9" t="s">
        <v>34</v>
      </c>
      <c r="H51" s="15" t="s">
        <v>135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16" t="s">
        <v>194</v>
      </c>
      <c r="U51" s="8"/>
      <c r="V51" s="8"/>
      <c r="W51" s="8"/>
    </row>
    <row r="52" spans="1:23" ht="11.25">
      <c r="A52" s="72"/>
      <c r="B52" s="55"/>
      <c r="C52" s="55"/>
      <c r="D52" s="55"/>
      <c r="E52" s="55"/>
      <c r="F52" s="2"/>
      <c r="G52" s="2"/>
      <c r="H52" s="2"/>
      <c r="I52" s="2"/>
      <c r="J52" s="2"/>
      <c r="K52" s="2"/>
      <c r="L52" s="2"/>
      <c r="M52" s="40" t="s">
        <v>138</v>
      </c>
      <c r="N52" s="41" t="s">
        <v>139</v>
      </c>
      <c r="O52" s="49" t="s">
        <v>140</v>
      </c>
      <c r="P52" s="42"/>
      <c r="Q52" s="42"/>
      <c r="R52" s="42"/>
      <c r="S52" s="42"/>
      <c r="T52" s="127"/>
      <c r="U52" s="8"/>
      <c r="V52" s="8"/>
      <c r="W52" s="8"/>
    </row>
    <row r="53" spans="1:23" ht="11.25">
      <c r="A53" s="43" t="s">
        <v>33</v>
      </c>
      <c r="B53" s="2"/>
      <c r="C53" s="6" t="s">
        <v>215</v>
      </c>
      <c r="D53" s="6" t="s">
        <v>204</v>
      </c>
      <c r="E53" s="94" t="s">
        <v>9</v>
      </c>
      <c r="F53" s="8"/>
      <c r="G53" s="43" t="s">
        <v>210</v>
      </c>
      <c r="H53" s="2"/>
      <c r="I53" s="2"/>
      <c r="J53" s="6" t="s">
        <v>204</v>
      </c>
      <c r="K53" s="94" t="s">
        <v>9</v>
      </c>
      <c r="L53" s="8"/>
      <c r="M53" s="29" t="s">
        <v>141</v>
      </c>
      <c r="N53" s="88" t="s">
        <v>142</v>
      </c>
      <c r="O53" s="89" t="s">
        <v>143</v>
      </c>
      <c r="P53" s="8" t="s">
        <v>172</v>
      </c>
      <c r="Q53" s="8"/>
      <c r="R53" s="8"/>
      <c r="S53" s="8"/>
      <c r="T53" s="128"/>
      <c r="U53" s="8"/>
      <c r="V53" s="8"/>
      <c r="W53" s="8"/>
    </row>
    <row r="54" spans="1:23" ht="11.25">
      <c r="A54" s="26" t="s">
        <v>105</v>
      </c>
      <c r="B54" s="27"/>
      <c r="C54" s="20" t="s">
        <v>96</v>
      </c>
      <c r="D54" s="20" t="s">
        <v>97</v>
      </c>
      <c r="E54" s="62" t="s">
        <v>98</v>
      </c>
      <c r="F54" s="8"/>
      <c r="G54" s="61" t="s">
        <v>107</v>
      </c>
      <c r="H54" s="105"/>
      <c r="I54" s="106" t="s">
        <v>96</v>
      </c>
      <c r="J54" s="106" t="s">
        <v>97</v>
      </c>
      <c r="K54" s="107" t="s">
        <v>225</v>
      </c>
      <c r="L54" s="8"/>
      <c r="M54" s="23" t="s">
        <v>144</v>
      </c>
      <c r="N54" s="44" t="s">
        <v>145</v>
      </c>
      <c r="O54" s="45">
        <v>1140</v>
      </c>
      <c r="P54" s="8" t="s">
        <v>224</v>
      </c>
      <c r="Q54" s="8"/>
      <c r="R54" s="8"/>
      <c r="S54" s="8"/>
      <c r="T54" s="128"/>
      <c r="U54" s="8"/>
      <c r="V54" s="8"/>
      <c r="W54" s="8"/>
    </row>
    <row r="55" spans="1:23" ht="11.25">
      <c r="A55" s="21" t="s">
        <v>99</v>
      </c>
      <c r="B55" s="22"/>
      <c r="C55" s="11">
        <v>24344</v>
      </c>
      <c r="D55" s="9">
        <v>47273</v>
      </c>
      <c r="E55" s="38">
        <v>1150804</v>
      </c>
      <c r="F55" s="7"/>
      <c r="G55" s="21" t="s">
        <v>108</v>
      </c>
      <c r="H55" s="22"/>
      <c r="I55" s="25">
        <v>296773</v>
      </c>
      <c r="J55" s="25">
        <v>171</v>
      </c>
      <c r="K55" s="36">
        <v>50877</v>
      </c>
      <c r="L55" s="8"/>
      <c r="M55" s="23" t="s">
        <v>146</v>
      </c>
      <c r="N55" s="44" t="s">
        <v>30</v>
      </c>
      <c r="O55" s="46">
        <v>760</v>
      </c>
      <c r="P55" s="30"/>
      <c r="Q55" s="30"/>
      <c r="R55" s="30"/>
      <c r="S55" s="30"/>
      <c r="T55" s="128"/>
      <c r="U55" s="8"/>
      <c r="V55" s="8"/>
      <c r="W55" s="8"/>
    </row>
    <row r="56" spans="1:23" ht="11.25">
      <c r="A56" s="21" t="s">
        <v>100</v>
      </c>
      <c r="B56" s="22"/>
      <c r="C56" s="11">
        <v>20830</v>
      </c>
      <c r="D56" s="9">
        <v>45573</v>
      </c>
      <c r="E56" s="38">
        <v>949280</v>
      </c>
      <c r="F56" s="8"/>
      <c r="G56" s="21" t="s">
        <v>109</v>
      </c>
      <c r="H56" s="22"/>
      <c r="I56" s="25">
        <v>33246</v>
      </c>
      <c r="J56" s="25">
        <v>2657</v>
      </c>
      <c r="K56" s="36">
        <v>88338</v>
      </c>
      <c r="L56" s="8"/>
      <c r="M56" s="23" t="s">
        <v>147</v>
      </c>
      <c r="N56" s="44" t="s">
        <v>148</v>
      </c>
      <c r="O56" s="46">
        <v>380</v>
      </c>
      <c r="P56" s="30"/>
      <c r="Q56" s="30"/>
      <c r="R56" s="30"/>
      <c r="S56" s="30"/>
      <c r="T56" s="128"/>
      <c r="U56" s="8"/>
      <c r="V56" s="8"/>
      <c r="W56" s="8"/>
    </row>
    <row r="57" spans="1:23" ht="11.25">
      <c r="A57" s="21" t="s">
        <v>101</v>
      </c>
      <c r="B57" s="22"/>
      <c r="C57" s="11">
        <v>11003</v>
      </c>
      <c r="D57" s="9">
        <v>40683</v>
      </c>
      <c r="E57" s="38">
        <v>447626</v>
      </c>
      <c r="F57" s="8"/>
      <c r="G57" s="21" t="s">
        <v>110</v>
      </c>
      <c r="H57" s="22"/>
      <c r="I57" s="25">
        <v>15945</v>
      </c>
      <c r="J57" s="25">
        <v>10628</v>
      </c>
      <c r="K57" s="36">
        <v>169472</v>
      </c>
      <c r="L57" s="8"/>
      <c r="M57" s="23" t="s">
        <v>149</v>
      </c>
      <c r="N57" s="44" t="s">
        <v>30</v>
      </c>
      <c r="O57" s="46">
        <v>760</v>
      </c>
      <c r="P57" s="30"/>
      <c r="Q57" s="30"/>
      <c r="R57" s="30"/>
      <c r="S57" s="30"/>
      <c r="T57" s="128"/>
      <c r="U57" s="8"/>
      <c r="V57" s="8"/>
      <c r="W57" s="8"/>
    </row>
    <row r="58" spans="1:23" ht="11.25">
      <c r="A58" s="21" t="s">
        <v>102</v>
      </c>
      <c r="B58" s="22"/>
      <c r="C58" s="11">
        <v>20209</v>
      </c>
      <c r="D58" s="9">
        <v>60085</v>
      </c>
      <c r="E58" s="38">
        <v>1214252</v>
      </c>
      <c r="F58" s="8"/>
      <c r="G58" s="21" t="s">
        <v>111</v>
      </c>
      <c r="H58" s="22"/>
      <c r="I58" s="25">
        <v>13383</v>
      </c>
      <c r="J58" s="25">
        <v>21257</v>
      </c>
      <c r="K58" s="36">
        <v>284484</v>
      </c>
      <c r="L58" s="8"/>
      <c r="M58" s="23" t="s">
        <v>150</v>
      </c>
      <c r="N58" s="44" t="s">
        <v>148</v>
      </c>
      <c r="O58" s="46">
        <v>380</v>
      </c>
      <c r="P58" s="30"/>
      <c r="Q58" s="30"/>
      <c r="R58" s="30"/>
      <c r="S58" s="30"/>
      <c r="T58" s="128"/>
      <c r="U58" s="8"/>
      <c r="V58" s="8"/>
      <c r="W58" s="8"/>
    </row>
    <row r="59" spans="1:23" ht="11.25">
      <c r="A59" s="21" t="s">
        <v>103</v>
      </c>
      <c r="B59" s="22"/>
      <c r="C59" s="11">
        <v>19501</v>
      </c>
      <c r="D59" s="9">
        <v>3128</v>
      </c>
      <c r="E59" s="38">
        <v>61007</v>
      </c>
      <c r="F59" s="8"/>
      <c r="G59" s="23" t="s">
        <v>112</v>
      </c>
      <c r="H59" s="24"/>
      <c r="I59" s="25">
        <v>7223</v>
      </c>
      <c r="J59" s="25">
        <v>47857</v>
      </c>
      <c r="K59" s="36">
        <v>345688</v>
      </c>
      <c r="L59" s="8"/>
      <c r="M59" s="19" t="s">
        <v>151</v>
      </c>
      <c r="N59" s="56"/>
      <c r="O59" s="57" t="s">
        <v>152</v>
      </c>
      <c r="P59" s="30"/>
      <c r="Q59" s="30"/>
      <c r="R59" s="30"/>
      <c r="S59" s="30"/>
      <c r="T59" s="128"/>
      <c r="U59" s="8"/>
      <c r="V59" s="8"/>
      <c r="W59" s="8"/>
    </row>
    <row r="60" spans="1:23" ht="11.25">
      <c r="A60" s="23" t="s">
        <v>205</v>
      </c>
      <c r="B60" s="24"/>
      <c r="C60" s="47"/>
      <c r="D60" s="24"/>
      <c r="E60" s="36">
        <v>541534</v>
      </c>
      <c r="F60" s="8"/>
      <c r="G60" s="21" t="s">
        <v>113</v>
      </c>
      <c r="H60" s="22"/>
      <c r="I60" s="25">
        <v>3529</v>
      </c>
      <c r="J60" s="25">
        <v>85143</v>
      </c>
      <c r="K60" s="36">
        <v>300430</v>
      </c>
      <c r="L60" s="8"/>
      <c r="M60" s="29" t="s">
        <v>153</v>
      </c>
      <c r="N60" s="87" t="s">
        <v>154</v>
      </c>
      <c r="O60" s="87" t="s">
        <v>155</v>
      </c>
      <c r="P60" s="87" t="s">
        <v>156</v>
      </c>
      <c r="Q60" s="90" t="s">
        <v>58</v>
      </c>
      <c r="R60" s="104" t="s">
        <v>214</v>
      </c>
      <c r="S60" s="22"/>
      <c r="T60" s="124"/>
      <c r="U60" s="8"/>
      <c r="V60" s="8"/>
      <c r="W60" s="8"/>
    </row>
    <row r="61" spans="1:23" ht="11.25">
      <c r="A61" s="23" t="s">
        <v>206</v>
      </c>
      <c r="B61" s="24"/>
      <c r="C61" s="47"/>
      <c r="D61" s="24"/>
      <c r="E61" s="36">
        <v>171923</v>
      </c>
      <c r="F61" s="8"/>
      <c r="G61" s="23" t="s">
        <v>114</v>
      </c>
      <c r="H61" s="24"/>
      <c r="I61" s="25"/>
      <c r="J61" s="25"/>
      <c r="K61" s="36">
        <v>1161871</v>
      </c>
      <c r="L61" s="8"/>
      <c r="M61" s="23" t="s">
        <v>157</v>
      </c>
      <c r="N61" s="47">
        <v>117</v>
      </c>
      <c r="O61" s="47">
        <v>70</v>
      </c>
      <c r="P61" s="47">
        <v>36</v>
      </c>
      <c r="Q61" s="48">
        <v>106</v>
      </c>
      <c r="R61" s="103" t="s">
        <v>169</v>
      </c>
      <c r="S61" s="102">
        <v>22</v>
      </c>
      <c r="T61" s="124"/>
      <c r="U61" s="8"/>
      <c r="V61" s="8"/>
      <c r="W61" s="8"/>
    </row>
    <row r="62" spans="1:23" ht="11.25">
      <c r="A62" s="23" t="s">
        <v>104</v>
      </c>
      <c r="B62" s="24"/>
      <c r="C62" s="47"/>
      <c r="D62" s="24"/>
      <c r="E62" s="36">
        <v>230125</v>
      </c>
      <c r="F62" s="8"/>
      <c r="G62" s="23" t="s">
        <v>115</v>
      </c>
      <c r="H62" s="24"/>
      <c r="I62" s="25"/>
      <c r="J62" s="25"/>
      <c r="K62" s="36">
        <v>751573</v>
      </c>
      <c r="L62" s="8"/>
      <c r="M62" s="23" t="s">
        <v>158</v>
      </c>
      <c r="N62" s="47">
        <v>176</v>
      </c>
      <c r="O62" s="47">
        <v>141</v>
      </c>
      <c r="P62" s="47">
        <v>70</v>
      </c>
      <c r="Q62" s="48">
        <v>211</v>
      </c>
      <c r="R62" s="103" t="s">
        <v>213</v>
      </c>
      <c r="S62" s="102">
        <v>51</v>
      </c>
      <c r="T62" s="124"/>
      <c r="U62" s="8"/>
      <c r="V62" s="8"/>
      <c r="W62" s="8"/>
    </row>
    <row r="63" spans="1:23" ht="11.25">
      <c r="A63" s="23" t="s">
        <v>207</v>
      </c>
      <c r="B63" s="25"/>
      <c r="C63" s="47"/>
      <c r="D63" s="24"/>
      <c r="E63" s="36">
        <v>345462</v>
      </c>
      <c r="F63" s="8"/>
      <c r="G63" s="23" t="s">
        <v>116</v>
      </c>
      <c r="H63" s="24"/>
      <c r="I63" s="25"/>
      <c r="J63" s="25"/>
      <c r="K63" s="36">
        <v>74554</v>
      </c>
      <c r="L63" s="8"/>
      <c r="M63" s="23" t="s">
        <v>159</v>
      </c>
      <c r="N63" s="47">
        <v>215</v>
      </c>
      <c r="O63" s="47">
        <v>211</v>
      </c>
      <c r="P63" s="47">
        <v>106</v>
      </c>
      <c r="Q63" s="48">
        <v>317</v>
      </c>
      <c r="R63" s="103" t="s">
        <v>213</v>
      </c>
      <c r="S63" s="102">
        <v>41</v>
      </c>
      <c r="T63" s="124"/>
      <c r="U63" s="8"/>
      <c r="V63" s="8"/>
      <c r="W63" s="8"/>
    </row>
    <row r="64" spans="1:23" ht="11.25">
      <c r="A64" s="23" t="s">
        <v>208</v>
      </c>
      <c r="B64" s="24"/>
      <c r="C64" s="47"/>
      <c r="D64" s="24"/>
      <c r="E64" s="36">
        <v>604112</v>
      </c>
      <c r="F64" s="8"/>
      <c r="G64" s="23" t="s">
        <v>118</v>
      </c>
      <c r="H64" s="24"/>
      <c r="I64" s="25"/>
      <c r="J64" s="22"/>
      <c r="K64" s="37">
        <v>678050</v>
      </c>
      <c r="L64" s="8"/>
      <c r="M64" s="23" t="s">
        <v>160</v>
      </c>
      <c r="N64" s="47">
        <v>255</v>
      </c>
      <c r="O64" s="47">
        <v>283</v>
      </c>
      <c r="P64" s="47">
        <v>142</v>
      </c>
      <c r="Q64" s="48">
        <v>425</v>
      </c>
      <c r="R64" s="103" t="s">
        <v>213</v>
      </c>
      <c r="S64" s="102">
        <v>38</v>
      </c>
      <c r="T64" s="124"/>
      <c r="U64" s="8"/>
      <c r="V64" s="8"/>
      <c r="W64" s="8"/>
    </row>
    <row r="65" spans="1:23" ht="11.25">
      <c r="A65" s="23" t="s">
        <v>209</v>
      </c>
      <c r="B65" s="24"/>
      <c r="C65" s="47"/>
      <c r="D65" s="24"/>
      <c r="E65" s="36">
        <v>189371</v>
      </c>
      <c r="F65" s="8"/>
      <c r="G65" s="15" t="s">
        <v>119</v>
      </c>
      <c r="H65" s="30"/>
      <c r="I65" s="31"/>
      <c r="J65" s="32"/>
      <c r="K65" s="38">
        <v>117964</v>
      </c>
      <c r="L65" s="8"/>
      <c r="M65" s="23" t="s">
        <v>161</v>
      </c>
      <c r="N65" s="47">
        <v>294</v>
      </c>
      <c r="O65" s="47">
        <v>352</v>
      </c>
      <c r="P65" s="47">
        <v>188</v>
      </c>
      <c r="Q65" s="48">
        <v>517</v>
      </c>
      <c r="R65" s="103" t="s">
        <v>170</v>
      </c>
      <c r="S65" s="102">
        <v>14</v>
      </c>
      <c r="T65" s="124"/>
      <c r="U65" s="8"/>
      <c r="V65" s="8"/>
      <c r="W65" s="8"/>
    </row>
    <row r="66" spans="1:23" ht="11.25">
      <c r="A66" s="28" t="s">
        <v>216</v>
      </c>
      <c r="B66" s="8"/>
      <c r="C66" s="14" t="s">
        <v>203</v>
      </c>
      <c r="D66" s="13" t="s">
        <v>106</v>
      </c>
      <c r="E66" s="63">
        <v>5905496</v>
      </c>
      <c r="F66" s="9" t="s">
        <v>202</v>
      </c>
      <c r="G66" s="60" t="s">
        <v>117</v>
      </c>
      <c r="H66" s="65"/>
      <c r="I66" s="91" t="s">
        <v>184</v>
      </c>
      <c r="J66" s="66" t="s">
        <v>106</v>
      </c>
      <c r="K66" s="67">
        <v>4023303</v>
      </c>
      <c r="L66" s="8"/>
      <c r="M66" s="23" t="s">
        <v>162</v>
      </c>
      <c r="N66" s="47">
        <v>333</v>
      </c>
      <c r="O66" s="47">
        <v>425</v>
      </c>
      <c r="P66" s="47">
        <v>234</v>
      </c>
      <c r="Q66" s="48">
        <v>615</v>
      </c>
      <c r="R66" s="47"/>
      <c r="S66" s="24"/>
      <c r="T66" s="124"/>
      <c r="U66" s="8"/>
      <c r="V66" s="8"/>
      <c r="W66" s="8"/>
    </row>
    <row r="67" spans="1:23" ht="11.25">
      <c r="A67" s="16" t="s">
        <v>27</v>
      </c>
      <c r="B67" s="2"/>
      <c r="C67" s="2"/>
      <c r="D67" s="2"/>
      <c r="E67" s="95">
        <v>10541</v>
      </c>
      <c r="F67" s="8"/>
      <c r="G67" s="8"/>
      <c r="H67" s="10"/>
      <c r="I67" s="8"/>
      <c r="J67" s="8"/>
      <c r="K67" s="8" t="s">
        <v>185</v>
      </c>
      <c r="L67" s="8"/>
      <c r="M67" s="23" t="s">
        <v>163</v>
      </c>
      <c r="N67" s="47">
        <v>373</v>
      </c>
      <c r="O67" s="47">
        <v>510</v>
      </c>
      <c r="P67" s="47">
        <v>294</v>
      </c>
      <c r="Q67" s="48">
        <v>724</v>
      </c>
      <c r="R67" s="47"/>
      <c r="S67" s="24"/>
      <c r="T67" s="129" t="s">
        <v>136</v>
      </c>
      <c r="U67" s="8"/>
      <c r="V67" s="8"/>
      <c r="W67" s="8"/>
    </row>
    <row r="68" spans="1:23" ht="11.25">
      <c r="A68" s="15" t="s">
        <v>29</v>
      </c>
      <c r="B68" s="8"/>
      <c r="C68" s="8"/>
      <c r="D68" s="8"/>
      <c r="E68" s="36">
        <v>28000</v>
      </c>
      <c r="F68" s="8"/>
      <c r="G68" s="8"/>
      <c r="H68" s="8"/>
      <c r="I68" s="8"/>
      <c r="J68" s="8"/>
      <c r="K68" s="10"/>
      <c r="L68" s="8"/>
      <c r="M68" s="23" t="s">
        <v>164</v>
      </c>
      <c r="N68" s="47">
        <v>407</v>
      </c>
      <c r="O68" s="47">
        <v>589</v>
      </c>
      <c r="P68" s="47">
        <v>353</v>
      </c>
      <c r="Q68" s="48">
        <v>824</v>
      </c>
      <c r="R68" s="47"/>
      <c r="S68" s="24"/>
      <c r="T68" s="130" t="s">
        <v>173</v>
      </c>
      <c r="U68" s="8"/>
      <c r="V68" s="8"/>
      <c r="W68" s="8"/>
    </row>
    <row r="69" spans="1:23" ht="11.25" customHeight="1">
      <c r="A69" s="60" t="s">
        <v>28</v>
      </c>
      <c r="B69" s="17"/>
      <c r="C69" s="17"/>
      <c r="D69" s="18"/>
      <c r="E69" s="64">
        <v>9967340</v>
      </c>
      <c r="F69" s="8" t="s">
        <v>186</v>
      </c>
      <c r="G69" s="8"/>
      <c r="H69" s="8"/>
      <c r="I69" s="8"/>
      <c r="J69" s="8"/>
      <c r="K69" s="8"/>
      <c r="L69" s="8"/>
      <c r="M69" s="29" t="s">
        <v>176</v>
      </c>
      <c r="N69" s="96" t="s">
        <v>165</v>
      </c>
      <c r="O69" s="81" t="s">
        <v>171</v>
      </c>
      <c r="P69" s="81"/>
      <c r="Q69" s="99"/>
      <c r="R69" s="100" t="s">
        <v>166</v>
      </c>
      <c r="S69" s="132" t="s">
        <v>167</v>
      </c>
      <c r="T69" s="116" t="s">
        <v>174</v>
      </c>
      <c r="U69" s="8"/>
      <c r="V69" s="8"/>
      <c r="W69" s="8"/>
    </row>
    <row r="70" spans="1:23" ht="11.25" customHeight="1">
      <c r="A70" s="61" t="s">
        <v>177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15" t="s">
        <v>168</v>
      </c>
      <c r="N70" s="97">
        <v>324</v>
      </c>
      <c r="O70" s="97">
        <v>840</v>
      </c>
      <c r="P70" s="98"/>
      <c r="Q70" s="6"/>
      <c r="R70" s="97">
        <v>152</v>
      </c>
      <c r="S70" s="101">
        <v>138</v>
      </c>
      <c r="T70" s="116" t="s">
        <v>175</v>
      </c>
      <c r="U70" s="8"/>
      <c r="V70" s="8"/>
      <c r="W70" s="8"/>
    </row>
    <row r="71" spans="1:23" ht="11.25" customHeight="1">
      <c r="A71" s="39" t="s">
        <v>178</v>
      </c>
      <c r="B71" s="18"/>
      <c r="C71" s="73" t="s">
        <v>179</v>
      </c>
      <c r="D71" s="92" t="s">
        <v>188</v>
      </c>
      <c r="E71" s="18" t="s">
        <v>187</v>
      </c>
      <c r="F71" s="18"/>
      <c r="G71" s="18"/>
      <c r="H71" s="18"/>
      <c r="I71" s="18"/>
      <c r="J71" s="18"/>
      <c r="K71" s="18"/>
      <c r="L71" s="18"/>
      <c r="M71" s="74" t="s">
        <v>211</v>
      </c>
      <c r="N71" s="75">
        <v>2186</v>
      </c>
      <c r="O71" s="75">
        <v>1697</v>
      </c>
      <c r="P71" s="75">
        <v>1234</v>
      </c>
      <c r="Q71" s="18" t="s">
        <v>212</v>
      </c>
      <c r="R71" s="18"/>
      <c r="S71" s="18"/>
      <c r="T71" s="141" t="s">
        <v>232</v>
      </c>
      <c r="U71" s="8"/>
      <c r="V71" s="8"/>
      <c r="W71" s="8"/>
    </row>
    <row r="72" spans="21:23" ht="12.75">
      <c r="U72" s="50"/>
      <c r="V72" s="50"/>
      <c r="W72" s="50"/>
    </row>
    <row r="73" spans="21:23" ht="12.75">
      <c r="U73" s="50"/>
      <c r="V73" s="50"/>
      <c r="W73" s="50"/>
    </row>
    <row r="74" spans="21:23" ht="12.75">
      <c r="U74" s="50"/>
      <c r="V74" s="50"/>
      <c r="W74" s="50"/>
    </row>
    <row r="75" spans="21:23" ht="12.75">
      <c r="U75" s="50"/>
      <c r="V75" s="50"/>
      <c r="W75" s="50"/>
    </row>
    <row r="76" spans="21:23" ht="12.75">
      <c r="U76" s="50"/>
      <c r="V76" s="50"/>
      <c r="W76" s="50"/>
    </row>
    <row r="77" spans="21:23" ht="12.75">
      <c r="U77" s="50"/>
      <c r="V77" s="50"/>
      <c r="W77" s="50"/>
    </row>
    <row r="78" spans="21:23" ht="12.75">
      <c r="U78" s="50"/>
      <c r="V78" s="50"/>
      <c r="W78" s="50"/>
    </row>
    <row r="79" spans="21:23" ht="12.75">
      <c r="U79" s="50"/>
      <c r="V79" s="50"/>
      <c r="W79" s="50"/>
    </row>
    <row r="80" spans="21:23" ht="12.75">
      <c r="U80" s="50"/>
      <c r="V80" s="50"/>
      <c r="W80" s="50"/>
    </row>
    <row r="81" spans="21:23" ht="12.75">
      <c r="U81" s="50"/>
      <c r="V81" s="50"/>
      <c r="W81" s="50"/>
    </row>
    <row r="82" spans="21:23" ht="12.75">
      <c r="U82" s="50"/>
      <c r="V82" s="50"/>
      <c r="W82" s="50"/>
    </row>
    <row r="83" spans="21:23" ht="12.75">
      <c r="U83" s="50"/>
      <c r="V83" s="50"/>
      <c r="W83" s="50"/>
    </row>
    <row r="84" spans="21:23" ht="12.75">
      <c r="U84" s="50"/>
      <c r="V84" s="50"/>
      <c r="W84" s="50"/>
    </row>
    <row r="85" spans="21:23" ht="12.75">
      <c r="U85" s="50"/>
      <c r="V85" s="50"/>
      <c r="W85" s="50"/>
    </row>
    <row r="86" spans="21:23" ht="12.75">
      <c r="U86" s="50"/>
      <c r="V86" s="50"/>
      <c r="W86" s="50"/>
    </row>
    <row r="87" spans="21:23" ht="12.75">
      <c r="U87" s="50"/>
      <c r="V87" s="50"/>
      <c r="W87" s="50"/>
    </row>
    <row r="88" spans="21:23" ht="12.75">
      <c r="U88" s="50"/>
      <c r="V88" s="50"/>
      <c r="W88" s="50"/>
    </row>
    <row r="89" spans="21:23" ht="12.75">
      <c r="U89" s="50"/>
      <c r="V89" s="50"/>
      <c r="W89" s="50"/>
    </row>
    <row r="90" spans="21:23" ht="12.75">
      <c r="U90" s="50"/>
      <c r="V90" s="50"/>
      <c r="W90" s="50"/>
    </row>
    <row r="91" spans="21:23" ht="12.75">
      <c r="U91" s="50"/>
      <c r="V91" s="50"/>
      <c r="W91" s="50"/>
    </row>
    <row r="92" spans="21:23" ht="12.75">
      <c r="U92" s="50"/>
      <c r="V92" s="50"/>
      <c r="W92" s="50"/>
    </row>
    <row r="93" spans="21:23" ht="12.75">
      <c r="U93" s="50"/>
      <c r="V93" s="50"/>
      <c r="W93" s="50"/>
    </row>
    <row r="94" spans="21:23" ht="12.75">
      <c r="U94" s="50"/>
      <c r="V94" s="50"/>
      <c r="W94" s="50"/>
    </row>
    <row r="95" spans="21:23" ht="12.75">
      <c r="U95" s="50"/>
      <c r="V95" s="50"/>
      <c r="W95" s="50"/>
    </row>
    <row r="96" spans="21:23" ht="12.75">
      <c r="U96" s="50"/>
      <c r="V96" s="50"/>
      <c r="W96" s="50"/>
    </row>
    <row r="97" spans="21:23" ht="12.75">
      <c r="U97" s="50"/>
      <c r="V97" s="50"/>
      <c r="W97" s="50"/>
    </row>
    <row r="98" spans="21:23" ht="12.75">
      <c r="U98" s="50"/>
      <c r="V98" s="50"/>
      <c r="W98" s="50"/>
    </row>
    <row r="99" spans="21:23" ht="12.75">
      <c r="U99" s="50"/>
      <c r="V99" s="50"/>
      <c r="W99" s="50"/>
    </row>
    <row r="100" spans="21:23" ht="12.75">
      <c r="U100" s="50"/>
      <c r="V100" s="50"/>
      <c r="W100" s="50"/>
    </row>
    <row r="101" spans="21:23" ht="12.75">
      <c r="U101" s="50"/>
      <c r="V101" s="50"/>
      <c r="W101" s="50"/>
    </row>
    <row r="102" spans="21:23" ht="12.75">
      <c r="U102" s="50"/>
      <c r="V102" s="50"/>
      <c r="W102" s="50"/>
    </row>
    <row r="103" spans="21:23" ht="12.75">
      <c r="U103" s="50"/>
      <c r="V103" s="50"/>
      <c r="W103" s="50"/>
    </row>
    <row r="104" spans="21:23" ht="12.75">
      <c r="U104" s="50"/>
      <c r="V104" s="50"/>
      <c r="W104" s="50"/>
    </row>
    <row r="105" spans="21:23" ht="12.75">
      <c r="U105" s="50"/>
      <c r="V105" s="50"/>
      <c r="W105" s="50"/>
    </row>
    <row r="106" spans="21:23" ht="12.75">
      <c r="U106" s="50"/>
      <c r="V106" s="50"/>
      <c r="W106" s="50"/>
    </row>
    <row r="107" spans="21:23" ht="12.75">
      <c r="U107" s="50"/>
      <c r="V107" s="50"/>
      <c r="W107" s="50"/>
    </row>
    <row r="108" spans="21:23" ht="12.75">
      <c r="U108" s="50"/>
      <c r="V108" s="50"/>
      <c r="W108" s="50"/>
    </row>
    <row r="109" spans="21:23" ht="12.75">
      <c r="U109" s="50"/>
      <c r="V109" s="50"/>
      <c r="W109" s="50"/>
    </row>
    <row r="110" spans="21:23" ht="12.75">
      <c r="U110" s="50"/>
      <c r="V110" s="50"/>
      <c r="W110" s="50"/>
    </row>
    <row r="111" spans="21:23" ht="12.75">
      <c r="U111" s="50"/>
      <c r="V111" s="50"/>
      <c r="W111" s="50"/>
    </row>
    <row r="112" spans="21:23" ht="12.75">
      <c r="U112" s="50"/>
      <c r="V112" s="50"/>
      <c r="W112" s="50"/>
    </row>
    <row r="113" spans="21:23" ht="12.75">
      <c r="U113" s="50"/>
      <c r="V113" s="50"/>
      <c r="W113" s="50"/>
    </row>
    <row r="114" spans="21:23" ht="12.75">
      <c r="U114" s="50"/>
      <c r="V114" s="50"/>
      <c r="W114" s="50"/>
    </row>
    <row r="115" spans="21:23" ht="12.75">
      <c r="U115" s="50"/>
      <c r="V115" s="50"/>
      <c r="W115" s="50"/>
    </row>
    <row r="116" spans="21:23" ht="12.75">
      <c r="U116" s="50"/>
      <c r="V116" s="50"/>
      <c r="W116" s="50"/>
    </row>
    <row r="117" spans="21:23" ht="12.75">
      <c r="U117" s="50"/>
      <c r="V117" s="50"/>
      <c r="W117" s="50"/>
    </row>
    <row r="118" spans="21:23" ht="12.75">
      <c r="U118" s="50"/>
      <c r="V118" s="50"/>
      <c r="W118" s="50"/>
    </row>
    <row r="119" spans="21:23" ht="12.75">
      <c r="U119" s="50"/>
      <c r="V119" s="50"/>
      <c r="W119" s="50"/>
    </row>
    <row r="120" spans="21:23" ht="12.75">
      <c r="U120" s="50"/>
      <c r="V120" s="50"/>
      <c r="W120" s="50"/>
    </row>
    <row r="121" spans="21:23" ht="12.75">
      <c r="U121" s="50"/>
      <c r="V121" s="50"/>
      <c r="W121" s="50"/>
    </row>
    <row r="122" spans="21:23" ht="12.75">
      <c r="U122" s="50"/>
      <c r="V122" s="50"/>
      <c r="W122" s="50"/>
    </row>
    <row r="123" spans="21:23" ht="12.75">
      <c r="U123" s="50"/>
      <c r="V123" s="50"/>
      <c r="W123" s="50"/>
    </row>
    <row r="124" spans="21:23" ht="12.75">
      <c r="U124" s="50"/>
      <c r="V124" s="50"/>
      <c r="W124" s="50"/>
    </row>
    <row r="125" spans="21:23" ht="12.75">
      <c r="U125" s="50"/>
      <c r="V125" s="50"/>
      <c r="W125" s="50"/>
    </row>
    <row r="126" spans="21:23" ht="12.75">
      <c r="U126" s="50"/>
      <c r="V126" s="50"/>
      <c r="W126" s="50"/>
    </row>
    <row r="127" spans="21:23" ht="12.75">
      <c r="U127" s="50"/>
      <c r="V127" s="50"/>
      <c r="W127" s="50"/>
    </row>
    <row r="128" spans="21:23" ht="12.75">
      <c r="U128" s="50"/>
      <c r="V128" s="50"/>
      <c r="W128" s="50"/>
    </row>
    <row r="129" spans="21:23" ht="12.75">
      <c r="U129" s="50"/>
      <c r="V129" s="50"/>
      <c r="W129" s="50"/>
    </row>
    <row r="130" spans="21:23" ht="12.75">
      <c r="U130" s="50"/>
      <c r="V130" s="50"/>
      <c r="W130" s="50"/>
    </row>
    <row r="131" spans="21:23" ht="12.75">
      <c r="U131" s="50"/>
      <c r="V131" s="50"/>
      <c r="W131" s="50"/>
    </row>
    <row r="132" spans="21:23" ht="12.75">
      <c r="U132" s="50"/>
      <c r="V132" s="50"/>
      <c r="W132" s="50"/>
    </row>
    <row r="133" spans="21:23" ht="12.75">
      <c r="U133" s="50"/>
      <c r="V133" s="50"/>
      <c r="W133" s="50"/>
    </row>
    <row r="134" spans="21:23" ht="12.75">
      <c r="U134" s="50"/>
      <c r="V134" s="50"/>
      <c r="W134" s="50"/>
    </row>
    <row r="135" spans="21:23" ht="12.75">
      <c r="U135" s="50"/>
      <c r="V135" s="50"/>
      <c r="W135" s="50"/>
    </row>
    <row r="136" spans="21:23" ht="12.75">
      <c r="U136" s="50"/>
      <c r="V136" s="50"/>
      <c r="W136" s="50"/>
    </row>
    <row r="137" spans="21:23" ht="12.75">
      <c r="U137" s="50"/>
      <c r="V137" s="50"/>
      <c r="W137" s="50"/>
    </row>
    <row r="138" spans="21:23" ht="12.75">
      <c r="U138" s="50"/>
      <c r="V138" s="50"/>
      <c r="W138" s="50"/>
    </row>
    <row r="139" spans="21:23" ht="12.75">
      <c r="U139" s="50"/>
      <c r="V139" s="50"/>
      <c r="W139" s="50"/>
    </row>
    <row r="140" spans="21:23" ht="12.75">
      <c r="U140" s="50"/>
      <c r="V140" s="50"/>
      <c r="W140" s="50"/>
    </row>
    <row r="141" spans="21:23" ht="12.75">
      <c r="U141" s="50"/>
      <c r="V141" s="50"/>
      <c r="W141" s="50"/>
    </row>
    <row r="142" spans="21:23" ht="12.75">
      <c r="U142" s="50"/>
      <c r="V142" s="50"/>
      <c r="W142" s="50"/>
    </row>
    <row r="143" spans="21:23" ht="12.75">
      <c r="U143" s="50"/>
      <c r="V143" s="50"/>
      <c r="W143" s="50"/>
    </row>
    <row r="144" spans="21:23" ht="12.75">
      <c r="U144" s="50"/>
      <c r="V144" s="50"/>
      <c r="W144" s="50"/>
    </row>
    <row r="145" spans="21:23" ht="12.75">
      <c r="U145" s="50"/>
      <c r="V145" s="50"/>
      <c r="W145" s="50"/>
    </row>
    <row r="146" spans="21:23" ht="12.75">
      <c r="U146" s="50"/>
      <c r="V146" s="50"/>
      <c r="W146" s="50"/>
    </row>
    <row r="147" spans="21:23" ht="12.75">
      <c r="U147" s="50"/>
      <c r="V147" s="50"/>
      <c r="W147" s="50"/>
    </row>
    <row r="148" spans="21:23" ht="11.25">
      <c r="U148" s="8"/>
      <c r="V148" s="8"/>
      <c r="W148" s="8"/>
    </row>
    <row r="149" spans="21:23" ht="11.25">
      <c r="U149" s="8"/>
      <c r="V149" s="8"/>
      <c r="W149" s="8"/>
    </row>
    <row r="150" spans="21:23" ht="11.25">
      <c r="U150" s="8"/>
      <c r="V150" s="8"/>
      <c r="W150" s="8"/>
    </row>
    <row r="151" spans="21:23" ht="11.25">
      <c r="U151" s="8"/>
      <c r="V151" s="8"/>
      <c r="W151" s="8"/>
    </row>
    <row r="152" spans="21:23" ht="11.25">
      <c r="U152" s="8"/>
      <c r="V152" s="8"/>
      <c r="W152" s="8"/>
    </row>
    <row r="153" spans="21:23" ht="11.25">
      <c r="U153" s="8"/>
      <c r="V153" s="8"/>
      <c r="W153" s="8"/>
    </row>
    <row r="154" spans="21:23" ht="11.25">
      <c r="U154" s="8"/>
      <c r="V154" s="8"/>
      <c r="W154" s="8"/>
    </row>
    <row r="155" spans="21:23" ht="11.25">
      <c r="U155" s="8"/>
      <c r="V155" s="8"/>
      <c r="W155" s="8"/>
    </row>
    <row r="156" spans="21:23" ht="11.25">
      <c r="U156" s="8"/>
      <c r="V156" s="8"/>
      <c r="W156" s="8"/>
    </row>
    <row r="157" spans="21:23" ht="11.25">
      <c r="U157" s="8"/>
      <c r="V157" s="8"/>
      <c r="W157" s="8"/>
    </row>
    <row r="158" spans="21:23" ht="11.25">
      <c r="U158" s="8"/>
      <c r="V158" s="8"/>
      <c r="W158" s="8"/>
    </row>
    <row r="159" spans="21:23" ht="11.25">
      <c r="U159" s="8"/>
      <c r="V159" s="8"/>
      <c r="W159" s="8"/>
    </row>
    <row r="160" spans="21:23" ht="11.25">
      <c r="U160" s="8"/>
      <c r="V160" s="8"/>
      <c r="W160" s="8"/>
    </row>
    <row r="161" spans="21:23" ht="11.25">
      <c r="U161" s="8"/>
      <c r="V161" s="8"/>
      <c r="W161" s="8"/>
    </row>
    <row r="162" spans="21:23" ht="11.25">
      <c r="U162" s="8"/>
      <c r="V162" s="8"/>
      <c r="W162" s="8"/>
    </row>
    <row r="163" spans="21:23" ht="11.25">
      <c r="U163" s="8"/>
      <c r="V163" s="8"/>
      <c r="W163" s="8"/>
    </row>
    <row r="164" spans="21:23" ht="11.25">
      <c r="U164" s="8"/>
      <c r="V164" s="8"/>
      <c r="W164" s="8"/>
    </row>
    <row r="165" spans="21:23" ht="11.25">
      <c r="U165" s="8"/>
      <c r="V165" s="8"/>
      <c r="W165" s="8"/>
    </row>
    <row r="166" spans="21:23" ht="11.25">
      <c r="U166" s="8"/>
      <c r="V166" s="8"/>
      <c r="W166" s="8"/>
    </row>
    <row r="167" spans="21:23" ht="11.25">
      <c r="U167" s="8"/>
      <c r="V167" s="8"/>
      <c r="W167" s="8"/>
    </row>
    <row r="168" spans="21:23" ht="11.25">
      <c r="U168" s="8"/>
      <c r="V168" s="8"/>
      <c r="W168" s="8"/>
    </row>
    <row r="169" spans="21:23" ht="11.25">
      <c r="U169" s="8"/>
      <c r="V169" s="8"/>
      <c r="W169" s="8"/>
    </row>
    <row r="170" spans="21:23" ht="11.25">
      <c r="U170" s="8"/>
      <c r="V170" s="8"/>
      <c r="W170" s="8"/>
    </row>
    <row r="171" spans="21:23" ht="11.25">
      <c r="U171" s="8"/>
      <c r="V171" s="8"/>
      <c r="W171" s="8"/>
    </row>
    <row r="172" spans="21:23" ht="11.25">
      <c r="U172" s="8"/>
      <c r="V172" s="8"/>
      <c r="W172" s="8"/>
    </row>
    <row r="173" spans="21:23" ht="11.25">
      <c r="U173" s="8"/>
      <c r="V173" s="8"/>
      <c r="W173" s="8"/>
    </row>
    <row r="174" spans="21:23" ht="11.25">
      <c r="U174" s="8"/>
      <c r="V174" s="8"/>
      <c r="W174" s="8"/>
    </row>
    <row r="175" spans="21:23" ht="11.25">
      <c r="U175" s="8"/>
      <c r="V175" s="8"/>
      <c r="W175" s="8"/>
    </row>
    <row r="176" spans="21:23" ht="11.25">
      <c r="U176" s="8"/>
      <c r="V176" s="8"/>
      <c r="W176" s="8"/>
    </row>
    <row r="177" spans="21:23" ht="11.25">
      <c r="U177" s="8"/>
      <c r="V177" s="8"/>
      <c r="W177" s="8"/>
    </row>
    <row r="178" spans="21:23" ht="11.25">
      <c r="U178" s="8"/>
      <c r="V178" s="8"/>
      <c r="W178" s="8"/>
    </row>
    <row r="179" spans="21:23" ht="11.25">
      <c r="U179" s="8"/>
      <c r="V179" s="8"/>
      <c r="W179" s="8"/>
    </row>
    <row r="180" spans="21:23" ht="11.25">
      <c r="U180" s="8"/>
      <c r="V180" s="8"/>
      <c r="W180" s="8"/>
    </row>
    <row r="181" spans="21:23" ht="11.25">
      <c r="U181" s="8"/>
      <c r="V181" s="8"/>
      <c r="W181" s="8"/>
    </row>
    <row r="182" spans="21:23" ht="11.25">
      <c r="U182" s="8"/>
      <c r="V182" s="8"/>
      <c r="W182" s="8"/>
    </row>
    <row r="183" spans="21:23" ht="11.25">
      <c r="U183" s="8"/>
      <c r="V183" s="8"/>
      <c r="W183" s="8"/>
    </row>
    <row r="184" spans="21:23" ht="11.25">
      <c r="U184" s="8"/>
      <c r="V184" s="8"/>
      <c r="W184" s="8"/>
    </row>
    <row r="185" spans="21:23" ht="11.25">
      <c r="U185" s="8"/>
      <c r="V185" s="8"/>
      <c r="W185" s="8"/>
    </row>
    <row r="186" spans="21:23" ht="11.25">
      <c r="U186" s="8"/>
      <c r="V186" s="8"/>
      <c r="W186" s="8"/>
    </row>
    <row r="187" spans="21:23" ht="11.25">
      <c r="U187" s="8"/>
      <c r="V187" s="8"/>
      <c r="W187" s="8"/>
    </row>
    <row r="188" spans="21:23" ht="11.25">
      <c r="U188" s="8"/>
      <c r="V188" s="8"/>
      <c r="W188" s="8"/>
    </row>
    <row r="189" spans="21:23" ht="11.25">
      <c r="U189" s="8"/>
      <c r="V189" s="8"/>
      <c r="W189" s="8"/>
    </row>
    <row r="190" spans="21:23" ht="11.25">
      <c r="U190" s="8"/>
      <c r="V190" s="8"/>
      <c r="W190" s="8"/>
    </row>
    <row r="191" spans="21:23" ht="11.25">
      <c r="U191" s="8"/>
      <c r="V191" s="8"/>
      <c r="W191" s="8"/>
    </row>
    <row r="192" spans="21:23" ht="11.25">
      <c r="U192" s="8"/>
      <c r="V192" s="8"/>
      <c r="W192" s="8"/>
    </row>
    <row r="193" spans="21:23" ht="11.25">
      <c r="U193" s="8"/>
      <c r="V193" s="8"/>
      <c r="W193" s="8"/>
    </row>
    <row r="194" spans="21:23" ht="11.25">
      <c r="U194" s="8"/>
      <c r="V194" s="8"/>
      <c r="W194" s="8"/>
    </row>
    <row r="195" spans="21:23" ht="11.25">
      <c r="U195" s="8"/>
      <c r="V195" s="8"/>
      <c r="W195" s="8"/>
    </row>
    <row r="196" spans="21:23" ht="11.25">
      <c r="U196" s="8"/>
      <c r="V196" s="8"/>
      <c r="W196" s="8"/>
    </row>
    <row r="197" spans="21:23" ht="11.25">
      <c r="U197" s="8"/>
      <c r="V197" s="8"/>
      <c r="W197" s="8"/>
    </row>
    <row r="198" spans="21:23" ht="11.25">
      <c r="U198" s="8"/>
      <c r="V198" s="8"/>
      <c r="W198" s="8"/>
    </row>
    <row r="199" spans="21:23" ht="11.25">
      <c r="U199" s="8"/>
      <c r="V199" s="8"/>
      <c r="W199" s="8"/>
    </row>
    <row r="200" spans="21:23" ht="11.25">
      <c r="U200" s="8"/>
      <c r="V200" s="8"/>
      <c r="W200" s="8"/>
    </row>
    <row r="201" spans="21:23" ht="11.25">
      <c r="U201" s="8"/>
      <c r="V201" s="8"/>
      <c r="W201" s="8"/>
    </row>
    <row r="202" spans="21:23" ht="11.25">
      <c r="U202" s="8"/>
      <c r="V202" s="8"/>
      <c r="W202" s="8"/>
    </row>
    <row r="203" spans="21:23" ht="11.25">
      <c r="U203" s="8"/>
      <c r="V203" s="8"/>
      <c r="W203" s="8"/>
    </row>
    <row r="204" spans="21:23" ht="11.25">
      <c r="U204" s="8"/>
      <c r="V204" s="8"/>
      <c r="W204" s="8"/>
    </row>
    <row r="205" spans="21:23" ht="11.25">
      <c r="U205" s="8"/>
      <c r="V205" s="8"/>
      <c r="W205" s="8"/>
    </row>
    <row r="206" spans="21:23" ht="11.25">
      <c r="U206" s="8"/>
      <c r="V206" s="8"/>
      <c r="W206" s="8"/>
    </row>
    <row r="207" spans="21:23" ht="11.25">
      <c r="U207" s="8"/>
      <c r="V207" s="8"/>
      <c r="W207" s="8"/>
    </row>
    <row r="208" spans="21:23" ht="11.25">
      <c r="U208" s="8"/>
      <c r="V208" s="8"/>
      <c r="W208" s="8"/>
    </row>
    <row r="209" spans="21:23" ht="11.25">
      <c r="U209" s="8"/>
      <c r="V209" s="8"/>
      <c r="W209" s="8"/>
    </row>
    <row r="210" spans="21:23" ht="11.25">
      <c r="U210" s="8"/>
      <c r="V210" s="8"/>
      <c r="W210" s="8"/>
    </row>
  </sheetData>
  <hyperlinks>
    <hyperlink ref="F32" r:id="rId1" display="kultur2002-niva2.xls"/>
  </hyperlinks>
  <printOptions/>
  <pageMargins left="0.2362204724409449" right="0.2362204724409449" top="0.1968503937007874" bottom="0.5118110236220472" header="0.1968503937007874" footer="0.2362204724409449"/>
  <pageSetup horizontalDpi="300" verticalDpi="300" orientation="landscape" paperSize="8" r:id="rId5"/>
  <headerFooter alignWithMargins="0">
    <oddFooter xml:space="preserve">&amp;C&amp;"Arial,Fet"Budget för Göteborgs Stad år 2002 </oddFooter>
  </headerFooter>
  <drawing r:id="rId4"/>
  <legacyDrawing r:id="rId3"/>
  <oleObjects>
    <oleObject progId="MS_ClipArt_Gallery.5" shapeId="124467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LJBOS</dc:creator>
  <cp:keywords/>
  <dc:description/>
  <cp:lastModifiedBy>Lennart Josefsson</cp:lastModifiedBy>
  <cp:lastPrinted>2001-08-14T09:54:16Z</cp:lastPrinted>
  <dcterms:created xsi:type="dcterms:W3CDTF">2000-09-12T09:17:54Z</dcterms:created>
  <dcterms:modified xsi:type="dcterms:W3CDTF">2002-05-24T14:02:39Z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