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5165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<sst xmlns="http://schemas.openxmlformats.org/spreadsheetml/2006/main" count="263" uniqueCount="233">
  <si>
    <t xml:space="preserve"> Socialt stöd     =  0 miljoner</t>
  </si>
  <si>
    <t>Stadsdelsnämnder :</t>
  </si>
  <si>
    <t>Totalt</t>
  </si>
  <si>
    <t>Övriga nämnder :</t>
  </si>
  <si>
    <t>Total Kommunal verksamhet</t>
  </si>
  <si>
    <t>Tkr</t>
  </si>
  <si>
    <t>Kommunledning</t>
  </si>
  <si>
    <t>Övrig verksamhet</t>
  </si>
  <si>
    <t>Invester.</t>
  </si>
  <si>
    <t>BALANSRÄKNING</t>
  </si>
  <si>
    <t xml:space="preserve">Begränsningsregel  </t>
  </si>
  <si>
    <t>Summa resursfördelning enl befolkningsram</t>
  </si>
  <si>
    <t>Grundbelopp för nämndgemensamma kostnader</t>
  </si>
  <si>
    <t>2,0</t>
  </si>
  <si>
    <t>ÖVRIGA NÄMNDER</t>
  </si>
  <si>
    <t>STADSDELSNÄMNDER  (SDN)</t>
  </si>
  <si>
    <t>SDN/SDF Askim</t>
  </si>
  <si>
    <t>Ask</t>
  </si>
  <si>
    <t>SDN/SDF Backa</t>
  </si>
  <si>
    <t>Bac</t>
  </si>
  <si>
    <t>SDN/SDF Bergsjön</t>
  </si>
  <si>
    <t>Ber</t>
  </si>
  <si>
    <t>SDN/SDF Biskopsgården</t>
  </si>
  <si>
    <t>Bis</t>
  </si>
  <si>
    <t>SDN/SDF Centrum</t>
  </si>
  <si>
    <t>Cen</t>
  </si>
  <si>
    <t>SDN/SDF Frölunda</t>
  </si>
  <si>
    <t>Frö</t>
  </si>
  <si>
    <t>SDN/SDF Gunnared</t>
  </si>
  <si>
    <t>Gun</t>
  </si>
  <si>
    <t>SDN/SDF Härlanda</t>
  </si>
  <si>
    <t>Här</t>
  </si>
  <si>
    <t>SDN/SDF Högsbo</t>
  </si>
  <si>
    <t>Hög</t>
  </si>
  <si>
    <t>SDN/SDF Kortedala</t>
  </si>
  <si>
    <t>Kor</t>
  </si>
  <si>
    <t>SDN/SDF Kärra-Rödbo</t>
  </si>
  <si>
    <t>Kär</t>
  </si>
  <si>
    <t>SDN/SDF Linnéstaden</t>
  </si>
  <si>
    <t>Lin</t>
  </si>
  <si>
    <t>SDN/SDF Lundby</t>
  </si>
  <si>
    <t>Lun</t>
  </si>
  <si>
    <t>SDN/SDF Lärjedalen</t>
  </si>
  <si>
    <t>Lär</t>
  </si>
  <si>
    <t>SDN/SDF Majorna</t>
  </si>
  <si>
    <t>Maj</t>
  </si>
  <si>
    <t>SDN/SDF Styrsö</t>
  </si>
  <si>
    <t>Sty</t>
  </si>
  <si>
    <t>SDN/SDF Torslanda</t>
  </si>
  <si>
    <t>Tor</t>
  </si>
  <si>
    <t>SDN/SDF Tuve-Säve</t>
  </si>
  <si>
    <t>Tuv</t>
  </si>
  <si>
    <t>SDN/SDF Tynnered</t>
  </si>
  <si>
    <t>Tyn</t>
  </si>
  <si>
    <t>SDN/SDF Älvsborg</t>
  </si>
  <si>
    <t>Älv</t>
  </si>
  <si>
    <t>SDN/SDF Örgryte</t>
  </si>
  <si>
    <t>Örg</t>
  </si>
  <si>
    <t>Summa Stadsdelsnämnder</t>
  </si>
  <si>
    <t>Antal:</t>
  </si>
  <si>
    <t>Belopp:</t>
  </si>
  <si>
    <t>Grund</t>
  </si>
  <si>
    <t>per Invånare   1- 5 år</t>
  </si>
  <si>
    <t>per Invånare   6 - 9 år</t>
  </si>
  <si>
    <t>per Invånare 10 - 11 år</t>
  </si>
  <si>
    <t>per Invånare 12 - 15 år</t>
  </si>
  <si>
    <t>per Invånare 16 - 19 år</t>
  </si>
  <si>
    <t>Barn 7-15 år- utländska</t>
  </si>
  <si>
    <t>Till Barn-Unga</t>
  </si>
  <si>
    <t>Till SDN</t>
  </si>
  <si>
    <r>
      <t>Till Vuxna-Äldre</t>
    </r>
    <r>
      <rPr>
        <sz val="8"/>
        <rFont val="Arial"/>
        <family val="0"/>
      </rPr>
      <t xml:space="preserve"> </t>
    </r>
  </si>
  <si>
    <t>per Invånare 75 - 79 år</t>
  </si>
  <si>
    <t>Ensamboende över 75 år</t>
  </si>
  <si>
    <t>Funktionshindrade LSS</t>
  </si>
  <si>
    <t>Ogifta 25 - 44 år</t>
  </si>
  <si>
    <t>Med förtidspen/sjukbidrag</t>
  </si>
  <si>
    <t>Män-soc.bidragsberoende</t>
  </si>
  <si>
    <t>Per månad</t>
  </si>
  <si>
    <t>1,0</t>
  </si>
  <si>
    <t xml:space="preserve"> -Skolbarnomsorg  - Barn 1</t>
  </si>
  <si>
    <t xml:space="preserve">  Stabbegatan 59</t>
  </si>
  <si>
    <t xml:space="preserve">  416 80 Göteborg   031 219488</t>
  </si>
  <si>
    <t>GBG Kommunala Förvaltning AB</t>
  </si>
  <si>
    <t>Årets resultat = 0 kr</t>
  </si>
  <si>
    <t>till :</t>
  </si>
  <si>
    <t>till Resurs</t>
  </si>
  <si>
    <t>till Social</t>
  </si>
  <si>
    <t>till Ram</t>
  </si>
  <si>
    <t xml:space="preserve"> Resultaträkning</t>
  </si>
  <si>
    <t xml:space="preserve"> BALANSRÄKNING</t>
  </si>
  <si>
    <t>Bidrag till :</t>
  </si>
  <si>
    <t>Kr</t>
  </si>
  <si>
    <t xml:space="preserve">Barn 1-9 år (m.förvärv.arb.föräl.) </t>
  </si>
  <si>
    <t>Barnfamilj inkomst min.än 200 t/år</t>
  </si>
  <si>
    <t>Barn 7-15 år- f.m.förgymn.utbildn</t>
  </si>
  <si>
    <t>Barn 0-17 föräld.ogift utan arbete</t>
  </si>
  <si>
    <t>Barn 0-17 m.utl.medborgarskap</t>
  </si>
  <si>
    <t>st.</t>
  </si>
  <si>
    <t>Antal barn/unga och bidrag</t>
  </si>
  <si>
    <t>Grund:</t>
  </si>
  <si>
    <t>Göteborgs Stad</t>
  </si>
  <si>
    <t>www.ljbos.se</t>
  </si>
  <si>
    <t>Gemensamma anslag SDN</t>
  </si>
  <si>
    <t>Resursnämndsuppgifter</t>
  </si>
  <si>
    <t>Maxtaxa</t>
  </si>
  <si>
    <t xml:space="preserve">                  - Barn 2</t>
  </si>
  <si>
    <t xml:space="preserve">                  - Barn 3 (Barn 4 = 0kr)</t>
  </si>
  <si>
    <t xml:space="preserve">fördelning:-se Härlanda </t>
  </si>
  <si>
    <t xml:space="preserve">FÖRDELNING av Resurs-RAM </t>
  </si>
  <si>
    <t>FÖRDELNING av Resurs-RAM-mall</t>
  </si>
  <si>
    <t xml:space="preserve"> </t>
  </si>
  <si>
    <r>
      <t>Business Region Gbg AB: /Gbg Stadsteater AB: /Got Event AB:  miljoner kr</t>
    </r>
    <r>
      <rPr>
        <b/>
        <sz val="8"/>
        <rFont val="Arial"/>
        <family val="2"/>
      </rPr>
      <t xml:space="preserve"> </t>
    </r>
  </si>
  <si>
    <t>Övrigt ofördelat</t>
  </si>
  <si>
    <t>Antal vuxna</t>
  </si>
  <si>
    <t>Arbetslösa utan ersättning</t>
  </si>
  <si>
    <t>Försörjingsstöd</t>
  </si>
  <si>
    <t xml:space="preserve">Förskoleverksamhet: /Skolan: /Äldreomsorgen: /Hemsjukvård: /Funktionshinder: /Individ o Familj: /Kultur,fritid: /Övrigt: </t>
  </si>
  <si>
    <t>Investering=   miljoner kr</t>
  </si>
  <si>
    <t>( 7 miljard)</t>
  </si>
  <si>
    <t>(5,5 miljard)</t>
  </si>
  <si>
    <t>Resursfördelning 2006</t>
  </si>
  <si>
    <r>
      <t>Budget för Göteborgs Stad 2008</t>
    </r>
    <r>
      <rPr>
        <sz val="8"/>
        <rFont val="Arial"/>
        <family val="2"/>
      </rPr>
      <t xml:space="preserve">       från Socialdemokraterna och Miljöpartiet antagen den 14 Juni 2007                                                                                                             </t>
    </r>
  </si>
  <si>
    <t>Budget 2008</t>
  </si>
  <si>
    <t xml:space="preserve">  Till Härlanda SDN 2008</t>
  </si>
  <si>
    <t>Copyright 20070702</t>
  </si>
  <si>
    <t>Koncernbidrag för 2008</t>
  </si>
  <si>
    <t xml:space="preserve">Ungd.mott: /Skolhälsovård: /Växtkraft: /Adopt.rådgivn: /Hörselscreening: /Centrum-barn,ungdomshälsa: </t>
  </si>
  <si>
    <t>Sociala resursnämnden</t>
  </si>
  <si>
    <t>Akt.hus:1 726/Kris,jour:26 510/Icke biståndsbedömda platser:3 500/Social ekonomi:1 000/</t>
  </si>
  <si>
    <t>RESULTATRÄKNING 2008</t>
  </si>
  <si>
    <t>Årets resultat 2008</t>
  </si>
  <si>
    <t>Byggnadsnämnden</t>
  </si>
  <si>
    <t>Fastighetsnämnden</t>
  </si>
  <si>
    <t>Färdtjänstnämnden</t>
  </si>
  <si>
    <t>Idrotts och föreningsnämnden</t>
  </si>
  <si>
    <t>Konsumentnämnden</t>
  </si>
  <si>
    <t>Lokalförsörjningsnämnden</t>
  </si>
  <si>
    <t>Miljönämnden</t>
  </si>
  <si>
    <t>Nämnden för MedicHus</t>
  </si>
  <si>
    <t>Park och naturnämnden</t>
  </si>
  <si>
    <t>Trafiknämnden</t>
  </si>
  <si>
    <t>Utbildningsnämnden</t>
  </si>
  <si>
    <t>Valnämnden</t>
  </si>
  <si>
    <t>Vuxenutbildningsnämnden</t>
  </si>
  <si>
    <t>Överförmyndarnämnden</t>
  </si>
  <si>
    <t>Lilla Amundön:500/Aktivitetsstöd:1 300/Åldersstöd:17 000/Tolsereds 4H gård:700/Ridvägar:1 000/Föreningsbidrag:/Hammarbadet:1 550/ Rannebergsbadet: /</t>
  </si>
  <si>
    <t>Kulturnämnden</t>
  </si>
  <si>
    <t>Instrumentförråd:330/Skolbio:828/Konstmuseet:2 100/Medborgarskapsceremoni:765/</t>
  </si>
  <si>
    <t>Trygg vacker stad:(ofördelat)/Kollektivtrafiken:(ofördelat)/ Samordning Agenda 21: /</t>
  </si>
  <si>
    <t xml:space="preserve">Kvalitet i skolan: /Studieförbunden:/Rehabilitering(DELTA): /Särskolan: /Förskolan: </t>
  </si>
  <si>
    <t>Tillägg:Underhåll:100 000/Cykelbanor:28 000/Västtrafik:59 500/Resurs:Bryggor:2 761/</t>
  </si>
  <si>
    <t>VA-Nämnden:0/Kretsloppsnämnden:0/Arkivnämnden:17 134/Business Region Gbg Co ab:10 000/Fastighetsnämnd transf:49 487/Gbg % Co Träffpunkt ab:58 084</t>
  </si>
  <si>
    <t>SDN:46 000(Funktionshinder)/Trygg och vacker stad:39 256/Framtidens Kollektivtrafik:8 000</t>
  </si>
  <si>
    <t>Idrotts-fören.studieförbunden:31 155/Keillers Park:473/Räddningstjänst Storgöteborg:271 614/Västtrafik:631 200/Överförmyndararvoden:12 245</t>
  </si>
  <si>
    <t>per Invånare 20 - 64 år</t>
  </si>
  <si>
    <t>per Invånare 65 - 74 år</t>
  </si>
  <si>
    <t>per invånare 80 - 84 år</t>
  </si>
  <si>
    <t>per Invånare 85 - 89 år</t>
  </si>
  <si>
    <t>per invånare över 90 år</t>
  </si>
  <si>
    <t>(15,1 miljard)</t>
  </si>
  <si>
    <t>Ungdomsmottagning: /Dödsboanmälan /</t>
  </si>
  <si>
    <t xml:space="preserve">Härskogen: /Introduktionsskola:2 965/KRAMI: </t>
  </si>
  <si>
    <t>Koloniverksamhet-utv.störda: /Ungdomsmottagning: /Döv,hörsel:28 945/Specialinstitutioner:3 949</t>
  </si>
  <si>
    <t xml:space="preserve">Handikappverksamhet /Dalheimers Hus: /Psykiatriprojekt: /Aidspatrull: /Teckenspråkcentrum: /Övrigt inom handikapp: /Ungdoms fritid:4 765 </t>
  </si>
  <si>
    <t xml:space="preserve">Planering,samordning:1 388 </t>
  </si>
  <si>
    <t xml:space="preserve">Familjerätt: /Ungdom,fritid:4 696/Planering,samordning:1 388 </t>
  </si>
  <si>
    <t xml:space="preserve">Å-hemmet: /Allégården:2 597/Person-ombud: /Friluftskolan:3 991/Utvägsprojekt: /Soc. inst: /Ekåsa internat:6 684/ (Kvinno kris: ) </t>
  </si>
  <si>
    <t>Team Mini Maria: /Bergums fritidslantgård:603/</t>
  </si>
  <si>
    <t>Blå stället:8 188/Ungdomsfritid:3 757/Panering,samordning:1 388/</t>
  </si>
  <si>
    <t>Lägerskolan:475/Frölunda kulturhus:34 430/LLS insatser för boende utanför Gbg:18 343/Ungdomars fritid:4 413/Återvandring:1 907</t>
  </si>
  <si>
    <t xml:space="preserve"> Grundresurs  = 596 miljoner</t>
  </si>
  <si>
    <t xml:space="preserve"> Resursbidrag  =  1,1miljoner</t>
  </si>
  <si>
    <t xml:space="preserve">              Totalt   =  597 miljoner</t>
  </si>
  <si>
    <t xml:space="preserve">Kommunledning:291 910/Lokalsekretariatet:24 200/Personal-kompetensförsörjning:67 645/Arb.markn.insats:82 500/IT-PA:9 630/Omvärldsbevakning,ramprogramssekr:3 600/ </t>
  </si>
  <si>
    <t>Oförutsedda behov 2008=0</t>
  </si>
  <si>
    <t>Framtidens kollektivtrafik,Trygg och vacker stad,cykelbanor:600/Folkhälsa o breddidrott:250/Hider för tillgänglighet:50/Ridvägar,trygg och vacker stad:100/</t>
  </si>
  <si>
    <t>Utbyggnad förskolan,boendeformer,skollokaler:2 400/Lokalförsörjningsnämnden:180/MedicHus:130/VA-nämnden:290/</t>
  </si>
  <si>
    <t>Kommunala investeringar 08-10</t>
  </si>
  <si>
    <t>forts investeringar  2008-10</t>
  </si>
  <si>
    <t>Total kostnad   20  miljarder</t>
  </si>
  <si>
    <r>
      <t xml:space="preserve">SDN:15 161 196/Socialbidrag:0/Resursbidrag:204 789/Gemensam fördelning SDN:50 000    </t>
    </r>
    <r>
      <rPr>
        <b/>
        <sz val="8"/>
        <rFont val="Arial"/>
        <family val="2"/>
      </rPr>
      <t xml:space="preserve">SUMMA till SDN:15 415 985 </t>
    </r>
  </si>
  <si>
    <t xml:space="preserve">Gemensamma anslag som fördelas inom SDN:50 000 </t>
  </si>
  <si>
    <t xml:space="preserve">Gemensam resurs =  204 miljoner  </t>
  </si>
  <si>
    <t>Befolkningsram   = 15 161 miljoner</t>
  </si>
  <si>
    <t xml:space="preserve">     </t>
  </si>
  <si>
    <t xml:space="preserve">          15,4  miljarder kronor</t>
  </si>
  <si>
    <t>Specificerade resursbidrag till verksamheter utöver befolkningsram-uppgifter 204 789+4 918 152</t>
  </si>
  <si>
    <t>TAXOR  och Avgifter för 2007</t>
  </si>
  <si>
    <t>Ordinärt boende i eget hem</t>
  </si>
  <si>
    <t>timma</t>
  </si>
  <si>
    <t>månad</t>
  </si>
  <si>
    <t>Hemtjänst i Äldreboende</t>
  </si>
  <si>
    <t>Servicehus Basavgift (larm,pers)</t>
  </si>
  <si>
    <t>Servicehus Hemtjänst</t>
  </si>
  <si>
    <t>Korttidsvist -hemtjänst max 3mån</t>
  </si>
  <si>
    <t>Mat</t>
  </si>
  <si>
    <t>44:-</t>
  </si>
  <si>
    <t>halvpen</t>
  </si>
  <si>
    <t>2389:-</t>
  </si>
  <si>
    <t>1 792:-</t>
  </si>
  <si>
    <t>4:- dess</t>
  </si>
  <si>
    <t>Barnomsorgstaxor 2007</t>
  </si>
  <si>
    <t>4-5 år</t>
  </si>
  <si>
    <t xml:space="preserve"> - Förskola - Barn 1   0-3  4-5</t>
  </si>
  <si>
    <t>Bruttoink.</t>
  </si>
  <si>
    <t>Maxtax</t>
  </si>
  <si>
    <t>1 260:-</t>
  </si>
  <si>
    <t>840:-</t>
  </si>
  <si>
    <t>420:-</t>
  </si>
  <si>
    <t xml:space="preserve"> (barn 4 = 0 kr)     - Barn 2 och 3</t>
  </si>
  <si>
    <t xml:space="preserve"> -Skolbarn morgonomsorg</t>
  </si>
  <si>
    <t>200:-</t>
  </si>
  <si>
    <t xml:space="preserve"> -Skolbarn både morgon och lov</t>
  </si>
  <si>
    <t>300:-</t>
  </si>
  <si>
    <t xml:space="preserve"> -Skolbarn skollovsomsorg</t>
  </si>
  <si>
    <t xml:space="preserve"> -Barn 4-6 år Fritids,öppen dagv.</t>
  </si>
  <si>
    <t>Syskonavgift för barn 2-3</t>
  </si>
  <si>
    <t>81:-</t>
  </si>
  <si>
    <t>1612:-</t>
  </si>
  <si>
    <t>363:-</t>
  </si>
  <si>
    <t>Hemtjänsttaxor 2007 kr.per månad eller per timma</t>
  </si>
  <si>
    <t xml:space="preserve">Intäkter:6 281/Kostnader:-26 659/Avskrivningar:-650/Skatteintäkter:21 233/Finansiellt netto:-205 </t>
  </si>
  <si>
    <t>Summa Tillgångar/Skulder</t>
  </si>
  <si>
    <t xml:space="preserve">Anläggningstillgångar:27 800 000/Omsättningstillgångar:6 170 000/Eget kapital:5 900 000/Årets vinst:0/Pen.avsättn:1 570 000/Lång skuld:19 000 000/Kort skuld:7 500 000 </t>
  </si>
  <si>
    <t>33,9 miljarder</t>
  </si>
  <si>
    <t xml:space="preserve">  LJBOS Svensk Tesaurus </t>
  </si>
  <si>
    <t>Cityenh: /Eldorado: /KAST: /Mini Maria: /Vasahemmet: /Bambergska,Neub.: /Droginfo: /Panering,samordning:1 388/</t>
  </si>
  <si>
    <t>Förvaltarenhet: /Sjukhusundervisning:1 193/     (Broströmsgården: )/</t>
  </si>
  <si>
    <t xml:space="preserve">Specialförskola: /Narkomanvård:/Hospice:32 953/ </t>
  </si>
  <si>
    <t>Narkomanvårdsenhet: /Regionbibliotek:5 684/Ungd.mott: /Ungdomars fritid:3 757/</t>
  </si>
  <si>
    <t xml:space="preserve">Kärra bad,sporthall:6 350 </t>
  </si>
  <si>
    <t>Bräcke Östergård:9 378/Arb.kval-hemlösa: /IoF frivilligt arbete: /Hyra Önneredsskolan: /Ambul.lärare: /FUNK:/Regionbibliotek:7 856/</t>
  </si>
  <si>
    <t>Plan,byggfrågor:858/EU-Leader+:500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</si>
</sst>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3" borderId="11" xfId="15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1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4" xfId="0" applyFont="1" applyBorder="1" applyAlignment="1">
      <alignment/>
    </xf>
    <xf numFmtId="3" fontId="13" fillId="0" borderId="4" xfId="0" applyNumberFormat="1" applyFont="1" applyFill="1" applyBorder="1" applyAlignment="1">
      <alignment horizontal="center"/>
    </xf>
    <xf numFmtId="6" fontId="1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9" fillId="2" borderId="2" xfId="0" applyNumberFormat="1" applyFont="1" applyFill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1076325</xdr:colOff>
      <xdr:row>13</xdr:row>
      <xdr:rowOff>66675</xdr:rowOff>
    </xdr:from>
    <xdr:to>
      <xdr:col>19</xdr:col>
      <xdr:colOff>1609725</xdr:colOff>
      <xdr:row>16</xdr:row>
      <xdr:rowOff>38100</xdr:rowOff>
    </xdr:to>
    <xdr:sp>
      <xdr:nvSpPr>
        <xdr:cNvPr id="1" name="Line 1"/>
        <xdr:cNvSpPr>
          <a:spLocks/>
        </xdr:cNvSpPr>
      </xdr:nvSpPr>
      <xdr:spPr>
        <a:xfrm>
          <a:off x="13887450" y="1962150"/>
          <a:ext cx="533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152400</xdr:colOff>
      <xdr:row>30</xdr:row>
      <xdr:rowOff>0</xdr:rowOff>
    </xdr:from>
    <xdr:to>
      <xdr:col>19</xdr:col>
      <xdr:colOff>1409700</xdr:colOff>
      <xdr:row>36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43243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400050</xdr:colOff>
      <xdr:row>55</xdr:row>
      <xdr:rowOff>85725</xdr:rowOff>
    </xdr:from>
    <xdr:to>
      <xdr:col>19</xdr:col>
      <xdr:colOff>1085850</xdr:colOff>
      <xdr:row>58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11175" y="8001000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62</xdr:row>
      <xdr:rowOff>47625</xdr:rowOff>
    </xdr:from>
    <xdr:ext cx="85725" cy="200025"/>
    <xdr:sp>
      <xdr:nvSpPr>
        <xdr:cNvPr id="4" name="TextBox 9"/>
        <xdr:cNvSpPr txBox="1">
          <a:spLocks noChangeArrowheads="1"/>
        </xdr:cNvSpPr>
      </xdr:nvSpPr>
      <xdr:spPr>
        <a:xfrm>
          <a:off x="0" y="896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200025</xdr:colOff>
      <xdr:row>10</xdr:row>
      <xdr:rowOff>76200</xdr:rowOff>
    </xdr:from>
    <xdr:to>
      <xdr:col>18</xdr:col>
      <xdr:colOff>352425</xdr:colOff>
      <xdr:row>10</xdr:row>
      <xdr:rowOff>76200</xdr:rowOff>
    </xdr:to>
    <xdr:sp>
      <xdr:nvSpPr>
        <xdr:cNvPr id="5" name="Line 11"/>
        <xdr:cNvSpPr>
          <a:spLocks/>
        </xdr:cNvSpPr>
      </xdr:nvSpPr>
      <xdr:spPr>
        <a:xfrm>
          <a:off x="11363325" y="154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50</xdr:row>
      <xdr:rowOff>19050</xdr:rowOff>
    </xdr:from>
    <xdr:to>
      <xdr:col>3</xdr:col>
      <xdr:colOff>323850</xdr:colOff>
      <xdr:row>54</xdr:row>
      <xdr:rowOff>47625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724025" y="72009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Fördelning till
Stadsdelsnämnder
    per invånare
   Barn / Vuxna</a:t>
          </a:r>
        </a:p>
      </xdr:txBody>
    </xdr:sp>
    <xdr:clientData/>
  </xdr:twoCellAnchor>
  <xdr:twoCellAnchor>
    <xdr:from>
      <xdr:col>2</xdr:col>
      <xdr:colOff>104775</xdr:colOff>
      <xdr:row>54</xdr:row>
      <xdr:rowOff>57150</xdr:rowOff>
    </xdr:from>
    <xdr:to>
      <xdr:col>2</xdr:col>
      <xdr:colOff>123825</xdr:colOff>
      <xdr:row>56</xdr:row>
      <xdr:rowOff>0</xdr:rowOff>
    </xdr:to>
    <xdr:sp>
      <xdr:nvSpPr>
        <xdr:cNvPr id="7" name="Line 16"/>
        <xdr:cNvSpPr>
          <a:spLocks/>
        </xdr:cNvSpPr>
      </xdr:nvSpPr>
      <xdr:spPr>
        <a:xfrm>
          <a:off x="1943100" y="7829550"/>
          <a:ext cx="1905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57150</xdr:rowOff>
    </xdr:from>
    <xdr:to>
      <xdr:col>6</xdr:col>
      <xdr:colOff>0</xdr:colOff>
      <xdr:row>57</xdr:row>
      <xdr:rowOff>47625</xdr:rowOff>
    </xdr:to>
    <xdr:sp>
      <xdr:nvSpPr>
        <xdr:cNvPr id="8" name="Line 17"/>
        <xdr:cNvSpPr>
          <a:spLocks/>
        </xdr:cNvSpPr>
      </xdr:nvSpPr>
      <xdr:spPr>
        <a:xfrm>
          <a:off x="2628900" y="7829550"/>
          <a:ext cx="1419225" cy="419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104775</xdr:rowOff>
    </xdr:from>
    <xdr:to>
      <xdr:col>19</xdr:col>
      <xdr:colOff>1524000</xdr:colOff>
      <xdr:row>44</xdr:row>
      <xdr:rowOff>104775</xdr:rowOff>
    </xdr:to>
    <xdr:sp>
      <xdr:nvSpPr>
        <xdr:cNvPr id="9" name="Oval 18"/>
        <xdr:cNvSpPr>
          <a:spLocks/>
        </xdr:cNvSpPr>
      </xdr:nvSpPr>
      <xdr:spPr>
        <a:xfrm>
          <a:off x="12468225" y="5429250"/>
          <a:ext cx="1866900" cy="10001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Här fördelas: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20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miljarder </a:t>
          </a:r>
        </a:p>
      </xdr:txBody>
    </xdr:sp>
    <xdr:clientData/>
  </xdr:twoCellAnchor>
  <xdr:twoCellAnchor>
    <xdr:from>
      <xdr:col>15</xdr:col>
      <xdr:colOff>257175</xdr:colOff>
      <xdr:row>63</xdr:row>
      <xdr:rowOff>66675</xdr:rowOff>
    </xdr:from>
    <xdr:to>
      <xdr:col>18</xdr:col>
      <xdr:colOff>371475</xdr:colOff>
      <xdr:row>66</xdr:row>
      <xdr:rowOff>114300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0448925" y="9124950"/>
          <a:ext cx="1466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Maxtaxa per månad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Hemtjänst                  1 612:-
Bo i Flerbäddsrum     1 679:-
</a:t>
          </a:r>
        </a:p>
      </xdr:txBody>
    </xdr:sp>
    <xdr:clientData/>
  </xdr:twoCellAnchor>
  <xdr:twoCellAnchor>
    <xdr:from>
      <xdr:col>12</xdr:col>
      <xdr:colOff>1343025</xdr:colOff>
      <xdr:row>28</xdr:row>
      <xdr:rowOff>47625</xdr:rowOff>
    </xdr:from>
    <xdr:to>
      <xdr:col>18</xdr:col>
      <xdr:colOff>504825</xdr:colOff>
      <xdr:row>36</xdr:row>
      <xdr:rowOff>9525</xdr:rowOff>
    </xdr:to>
    <xdr:sp>
      <xdr:nvSpPr>
        <xdr:cNvPr id="11" name="TextBox 30"/>
        <xdr:cNvSpPr txBox="1">
          <a:spLocks noChangeArrowheads="1"/>
        </xdr:cNvSpPr>
      </xdr:nvSpPr>
      <xdr:spPr>
        <a:xfrm>
          <a:off x="8810625" y="4086225"/>
          <a:ext cx="32385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Resursfördelning hemsjukvård 2007 per person/ålder.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20-49 år       x  kr =        
50-64            x  kr=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Övriga bidrag till personer med: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65-74            x  kr =        LSS-ord.boende                      
75-79             x  kr =       Förtidspen,sjukbidrag             
80-84             x  kr =       Ensamboende &gt;75 år           
85-89             x  kr =        Pers.öv.65-låg inkomst     
90-                  x  kr  =       SUMMA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SUMMA 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6</xdr:col>
      <xdr:colOff>104775</xdr:colOff>
      <xdr:row>72</xdr:row>
      <xdr:rowOff>66675</xdr:rowOff>
    </xdr:from>
    <xdr:to>
      <xdr:col>9</xdr:col>
      <xdr:colOff>409575</xdr:colOff>
      <xdr:row>72</xdr:row>
      <xdr:rowOff>66675</xdr:rowOff>
    </xdr:to>
    <xdr:sp>
      <xdr:nvSpPr>
        <xdr:cNvPr id="12" name="Line 34"/>
        <xdr:cNvSpPr>
          <a:spLocks/>
        </xdr:cNvSpPr>
      </xdr:nvSpPr>
      <xdr:spPr>
        <a:xfrm flipH="1">
          <a:off x="4152900" y="104108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58</xdr:row>
      <xdr:rowOff>114300</xdr:rowOff>
    </xdr:from>
    <xdr:to>
      <xdr:col>19</xdr:col>
      <xdr:colOff>1447800</xdr:colOff>
      <xdr:row>65</xdr:row>
      <xdr:rowOff>9525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12944475" y="8458200"/>
          <a:ext cx="13144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Stadens perspektiv
2. Medborgarperspektiv
3. Verksamhetsperspektiv
4. Personalperspektiv
5. Ekonomiskt perspektiv</a:t>
          </a:r>
        </a:p>
      </xdr:txBody>
    </xdr:sp>
    <xdr:clientData/>
  </xdr:twoCellAnchor>
  <xdr:twoCellAnchor>
    <xdr:from>
      <xdr:col>19</xdr:col>
      <xdr:colOff>142875</xdr:colOff>
      <xdr:row>65</xdr:row>
      <xdr:rowOff>85725</xdr:rowOff>
    </xdr:from>
    <xdr:to>
      <xdr:col>19</xdr:col>
      <xdr:colOff>1314450</xdr:colOff>
      <xdr:row>70</xdr:row>
      <xdr:rowOff>0</xdr:rowOff>
    </xdr:to>
    <xdr:sp>
      <xdr:nvSpPr>
        <xdr:cNvPr id="14" name="TextBox 37"/>
        <xdr:cNvSpPr txBox="1">
          <a:spLocks noChangeArrowheads="1"/>
        </xdr:cNvSpPr>
      </xdr:nvSpPr>
      <xdr:spPr>
        <a:xfrm>
          <a:off x="12954000" y="9429750"/>
          <a:ext cx="1171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Solidarisk Stad
2. Hållbar Stad
3. Integration
</a:t>
          </a:r>
        </a:p>
      </xdr:txBody>
    </xdr:sp>
    <xdr:clientData/>
  </xdr:twoCellAnchor>
  <xdr:twoCellAnchor>
    <xdr:from>
      <xdr:col>3</xdr:col>
      <xdr:colOff>47625</xdr:colOff>
      <xdr:row>25</xdr:row>
      <xdr:rowOff>0</xdr:rowOff>
    </xdr:from>
    <xdr:to>
      <xdr:col>4</xdr:col>
      <xdr:colOff>9525</xdr:colOff>
      <xdr:row>26</xdr:row>
      <xdr:rowOff>28575</xdr:rowOff>
    </xdr:to>
    <xdr:sp>
      <xdr:nvSpPr>
        <xdr:cNvPr id="15" name="Line 38"/>
        <xdr:cNvSpPr>
          <a:spLocks/>
        </xdr:cNvSpPr>
      </xdr:nvSpPr>
      <xdr:spPr>
        <a:xfrm>
          <a:off x="2362200" y="36099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60</xdr:row>
      <xdr:rowOff>66675</xdr:rowOff>
    </xdr:from>
    <xdr:to>
      <xdr:col>18</xdr:col>
      <xdr:colOff>381000</xdr:colOff>
      <xdr:row>62</xdr:row>
      <xdr:rowOff>114300</xdr:rowOff>
    </xdr:to>
    <xdr:sp>
      <xdr:nvSpPr>
        <xdr:cNvPr id="16" name="TextBox 39"/>
        <xdr:cNvSpPr txBox="1">
          <a:spLocks noChangeArrowheads="1"/>
        </xdr:cNvSpPr>
      </xdr:nvSpPr>
      <xdr:spPr>
        <a:xfrm>
          <a:off x="10429875" y="8696325"/>
          <a:ext cx="1495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Musik och kulturskolan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250 - 350 - 400:- per termin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3.28125" style="1" customWidth="1"/>
    <col min="2" max="2" width="4.28125" style="1" customWidth="1"/>
    <col min="3" max="3" width="7.140625" style="1" customWidth="1"/>
    <col min="4" max="4" width="8.140625" style="1" customWidth="1"/>
    <col min="5" max="5" width="8.8515625" style="1" customWidth="1"/>
    <col min="6" max="6" width="9.00390625" style="1" customWidth="1"/>
    <col min="7" max="7" width="8.140625" style="1" customWidth="1"/>
    <col min="8" max="9" width="9.140625" style="1" customWidth="1"/>
    <col min="10" max="10" width="7.57421875" style="1" customWidth="1"/>
    <col min="11" max="11" width="8.57421875" style="1" customWidth="1"/>
    <col min="12" max="12" width="8.7109375" style="1" customWidth="1"/>
    <col min="13" max="13" width="23.421875" style="1" customWidth="1"/>
    <col min="14" max="15" width="8.7109375" style="1" customWidth="1"/>
    <col min="16" max="16" width="7.7109375" style="1" customWidth="1"/>
    <col min="17" max="17" width="6.8515625" style="1" customWidth="1"/>
    <col min="18" max="18" width="5.7109375" style="1" customWidth="1"/>
    <col min="19" max="19" width="19.00390625" style="1" customWidth="1"/>
    <col min="20" max="20" width="24.7109375" style="1" customWidth="1"/>
    <col min="21" max="16384" width="9.140625" style="1" customWidth="1"/>
  </cols>
  <sheetData>
    <row r="1" spans="1:31" ht="12.75">
      <c r="A1" s="35" t="s">
        <v>121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2" t="s">
        <v>100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23" ht="12.75">
      <c r="A2" s="27" t="s">
        <v>120</v>
      </c>
      <c r="B2" s="10"/>
      <c r="C2" s="13" t="s">
        <v>5</v>
      </c>
      <c r="D2" s="13" t="s">
        <v>5</v>
      </c>
      <c r="E2" s="13" t="s">
        <v>5</v>
      </c>
      <c r="F2" s="13" t="s">
        <v>5</v>
      </c>
      <c r="G2" s="13" t="s">
        <v>5</v>
      </c>
      <c r="H2" s="16" t="s">
        <v>186</v>
      </c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91" t="s">
        <v>122</v>
      </c>
      <c r="U2" s="8"/>
      <c r="V2" s="8"/>
      <c r="W2" s="8"/>
    </row>
    <row r="3" spans="1:23" ht="11.25">
      <c r="A3" s="46" t="s">
        <v>1</v>
      </c>
      <c r="B3" s="47"/>
      <c r="C3" s="48" t="s">
        <v>85</v>
      </c>
      <c r="D3" s="48" t="s">
        <v>86</v>
      </c>
      <c r="E3" s="48" t="s">
        <v>87</v>
      </c>
      <c r="F3" s="49" t="s">
        <v>2</v>
      </c>
      <c r="G3" s="48" t="s">
        <v>8</v>
      </c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69" t="s">
        <v>15</v>
      </c>
      <c r="U3" s="8"/>
      <c r="V3" s="8"/>
      <c r="W3" s="8"/>
    </row>
    <row r="4" spans="1:23" ht="11.25">
      <c r="A4" s="22" t="s">
        <v>16</v>
      </c>
      <c r="B4" s="23" t="s">
        <v>17</v>
      </c>
      <c r="C4" s="9">
        <v>0</v>
      </c>
      <c r="D4" s="100"/>
      <c r="E4" s="9">
        <v>685216</v>
      </c>
      <c r="F4" s="150">
        <f>C4+E4</f>
        <v>685216</v>
      </c>
      <c r="G4" s="11"/>
      <c r="H4" s="1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0" t="s">
        <v>185</v>
      </c>
      <c r="U4" s="8"/>
      <c r="V4" s="8"/>
      <c r="W4" s="8"/>
    </row>
    <row r="5" spans="1:23" ht="11.25">
      <c r="A5" s="22" t="s">
        <v>18</v>
      </c>
      <c r="B5" s="23" t="s">
        <v>19</v>
      </c>
      <c r="C5" s="9">
        <v>6084</v>
      </c>
      <c r="D5" s="100"/>
      <c r="E5" s="9">
        <v>756126</v>
      </c>
      <c r="F5" s="150">
        <f aca="true" t="shared" si="0" ref="F5:F24">C5+E5</f>
        <v>762210</v>
      </c>
      <c r="G5" s="11"/>
      <c r="H5" s="30" t="s">
        <v>165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1" t="s">
        <v>182</v>
      </c>
      <c r="U5" s="8"/>
      <c r="V5" s="8"/>
      <c r="W5" s="8"/>
    </row>
    <row r="6" spans="1:23" ht="11.25">
      <c r="A6" s="22" t="s">
        <v>20</v>
      </c>
      <c r="B6" s="23" t="s">
        <v>21</v>
      </c>
      <c r="C6" s="9">
        <v>2965</v>
      </c>
      <c r="D6" s="100"/>
      <c r="E6" s="9">
        <v>732556</v>
      </c>
      <c r="F6" s="150">
        <f t="shared" si="0"/>
        <v>735521</v>
      </c>
      <c r="G6" s="11"/>
      <c r="H6" s="30" t="s">
        <v>161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2" t="s">
        <v>184</v>
      </c>
      <c r="U6" s="8"/>
      <c r="V6" s="8"/>
      <c r="W6" s="8"/>
    </row>
    <row r="7" spans="1:23" ht="11.25">
      <c r="A7" s="22" t="s">
        <v>22</v>
      </c>
      <c r="B7" s="23" t="s">
        <v>23</v>
      </c>
      <c r="C7" s="9">
        <v>0</v>
      </c>
      <c r="D7" s="100"/>
      <c r="E7" s="9">
        <v>935073</v>
      </c>
      <c r="F7" s="150">
        <f t="shared" si="0"/>
        <v>935073</v>
      </c>
      <c r="G7" s="11"/>
      <c r="H7" s="30" t="s">
        <v>126</v>
      </c>
      <c r="I7" s="8"/>
      <c r="J7" s="8"/>
      <c r="K7" s="8"/>
      <c r="L7" s="8"/>
      <c r="M7" s="8"/>
      <c r="N7" s="8"/>
      <c r="O7" s="8"/>
      <c r="P7" s="8"/>
      <c r="Q7" s="8"/>
      <c r="R7" s="8"/>
      <c r="S7" s="44"/>
      <c r="T7" s="71" t="s">
        <v>183</v>
      </c>
      <c r="U7" s="8"/>
      <c r="V7" s="8"/>
      <c r="W7" s="8"/>
    </row>
    <row r="8" spans="1:23" ht="11.25">
      <c r="A8" s="22" t="s">
        <v>24</v>
      </c>
      <c r="B8" s="23" t="s">
        <v>25</v>
      </c>
      <c r="C8" s="9">
        <v>1388</v>
      </c>
      <c r="D8" s="100"/>
      <c r="E8" s="9">
        <v>1126150</v>
      </c>
      <c r="F8" s="150">
        <f t="shared" si="0"/>
        <v>1127538</v>
      </c>
      <c r="G8" s="11"/>
      <c r="H8" s="30" t="s">
        <v>226</v>
      </c>
      <c r="I8" s="8"/>
      <c r="J8" s="8"/>
      <c r="K8" s="12"/>
      <c r="L8" s="12"/>
      <c r="M8" s="12"/>
      <c r="N8" s="12"/>
      <c r="O8" s="12"/>
      <c r="P8" s="12"/>
      <c r="Q8" s="12"/>
      <c r="R8" s="12"/>
      <c r="S8" s="12"/>
      <c r="T8" s="72"/>
      <c r="U8" s="8"/>
      <c r="V8" s="8"/>
      <c r="W8" s="8"/>
    </row>
    <row r="9" spans="1:23" ht="11.25">
      <c r="A9" s="22" t="s">
        <v>26</v>
      </c>
      <c r="B9" s="23" t="s">
        <v>27</v>
      </c>
      <c r="C9" s="9">
        <v>59568</v>
      </c>
      <c r="D9" s="100"/>
      <c r="E9" s="9">
        <v>507474</v>
      </c>
      <c r="F9" s="150">
        <f t="shared" si="0"/>
        <v>567042</v>
      </c>
      <c r="G9" s="11"/>
      <c r="H9" s="30" t="s">
        <v>169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3" t="s">
        <v>123</v>
      </c>
      <c r="U9" s="8"/>
      <c r="V9" s="8"/>
      <c r="W9" s="8"/>
    </row>
    <row r="10" spans="1:23" ht="11.25">
      <c r="A10" s="22" t="s">
        <v>28</v>
      </c>
      <c r="B10" s="23" t="s">
        <v>29</v>
      </c>
      <c r="C10" s="9">
        <v>13333</v>
      </c>
      <c r="D10" s="100"/>
      <c r="E10" s="9">
        <v>952525</v>
      </c>
      <c r="F10" s="150">
        <f t="shared" si="0"/>
        <v>965858</v>
      </c>
      <c r="G10" s="11"/>
      <c r="H10" s="30" t="s">
        <v>168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4" t="s">
        <v>170</v>
      </c>
      <c r="U10" s="8"/>
      <c r="V10" s="8"/>
      <c r="W10" s="8"/>
    </row>
    <row r="11" spans="1:23" ht="11.25">
      <c r="A11" s="66" t="s">
        <v>30</v>
      </c>
      <c r="B11" s="67" t="s">
        <v>31</v>
      </c>
      <c r="C11" s="148">
        <v>1193</v>
      </c>
      <c r="D11" s="148"/>
      <c r="E11" s="148">
        <v>596924</v>
      </c>
      <c r="F11" s="151">
        <f t="shared" si="0"/>
        <v>598117</v>
      </c>
      <c r="G11" s="64"/>
      <c r="H11" s="153" t="s">
        <v>227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75" t="s">
        <v>0</v>
      </c>
      <c r="U11" s="8"/>
      <c r="V11" s="8"/>
      <c r="W11" s="8"/>
    </row>
    <row r="12" spans="1:23" ht="11.25">
      <c r="A12" s="22" t="s">
        <v>32</v>
      </c>
      <c r="B12" s="23" t="s">
        <v>33</v>
      </c>
      <c r="C12" s="9">
        <v>32953</v>
      </c>
      <c r="D12" s="100"/>
      <c r="E12" s="9">
        <v>543274</v>
      </c>
      <c r="F12" s="150">
        <f t="shared" si="0"/>
        <v>576227</v>
      </c>
      <c r="G12" s="11"/>
      <c r="H12" s="30" t="s">
        <v>228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4" t="s">
        <v>171</v>
      </c>
      <c r="U12" s="8"/>
      <c r="V12" s="8"/>
      <c r="W12" s="8"/>
    </row>
    <row r="13" spans="1:23" ht="11.25">
      <c r="A13" s="22" t="s">
        <v>34</v>
      </c>
      <c r="B13" s="23" t="s">
        <v>35</v>
      </c>
      <c r="C13" s="9">
        <v>9441</v>
      </c>
      <c r="D13" s="100"/>
      <c r="E13" s="9">
        <v>864557</v>
      </c>
      <c r="F13" s="150">
        <f t="shared" si="0"/>
        <v>873998</v>
      </c>
      <c r="G13" s="11"/>
      <c r="H13" s="30" t="s">
        <v>229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6" t="s">
        <v>172</v>
      </c>
      <c r="U13" s="8"/>
      <c r="V13" s="8"/>
      <c r="W13" s="8"/>
    </row>
    <row r="14" spans="1:23" ht="11.25">
      <c r="A14" s="22" t="s">
        <v>36</v>
      </c>
      <c r="B14" s="23" t="s">
        <v>37</v>
      </c>
      <c r="C14" s="9">
        <v>6350</v>
      </c>
      <c r="D14" s="100"/>
      <c r="E14" s="9">
        <v>333828</v>
      </c>
      <c r="F14" s="150">
        <f t="shared" si="0"/>
        <v>340178</v>
      </c>
      <c r="G14" s="11"/>
      <c r="H14" s="30" t="s">
        <v>230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1"/>
      <c r="U14" s="8"/>
      <c r="V14" s="8"/>
      <c r="W14" s="8"/>
    </row>
    <row r="15" spans="1:23" ht="11.25">
      <c r="A15" s="22" t="s">
        <v>38</v>
      </c>
      <c r="B15" s="23" t="s">
        <v>39</v>
      </c>
      <c r="C15" s="9">
        <v>13272</v>
      </c>
      <c r="D15" s="100"/>
      <c r="E15" s="9">
        <v>717413</v>
      </c>
      <c r="F15" s="150">
        <f t="shared" si="0"/>
        <v>730685</v>
      </c>
      <c r="G15" s="11"/>
      <c r="H15" s="30" t="s">
        <v>166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1"/>
      <c r="U15" s="8"/>
      <c r="V15" s="8"/>
      <c r="W15" s="8"/>
    </row>
    <row r="16" spans="1:23" ht="11.25">
      <c r="A16" s="22" t="s">
        <v>40</v>
      </c>
      <c r="B16" s="23" t="s">
        <v>41</v>
      </c>
      <c r="C16" s="9">
        <v>17234</v>
      </c>
      <c r="D16" s="100"/>
      <c r="E16" s="9">
        <v>984397</v>
      </c>
      <c r="F16" s="150">
        <f t="shared" si="0"/>
        <v>1001631</v>
      </c>
      <c r="G16" s="11"/>
      <c r="H16" s="30" t="s">
        <v>231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1"/>
      <c r="U16" s="8"/>
      <c r="V16" s="8"/>
      <c r="W16" s="8"/>
    </row>
    <row r="17" spans="1:23" ht="11.25">
      <c r="A17" s="22" t="s">
        <v>42</v>
      </c>
      <c r="B17" s="23" t="s">
        <v>43</v>
      </c>
      <c r="C17" s="9">
        <v>603</v>
      </c>
      <c r="D17" s="100"/>
      <c r="E17" s="9">
        <v>1150305</v>
      </c>
      <c r="F17" s="150">
        <f t="shared" si="0"/>
        <v>1150908</v>
      </c>
      <c r="G17" s="11"/>
      <c r="H17" s="30" t="s">
        <v>167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7" t="s">
        <v>107</v>
      </c>
      <c r="U17" s="8"/>
      <c r="V17" s="8"/>
      <c r="W17" s="8"/>
    </row>
    <row r="18" spans="1:23" ht="11.25">
      <c r="A18" s="22" t="s">
        <v>44</v>
      </c>
      <c r="B18" s="23" t="s">
        <v>45</v>
      </c>
      <c r="C18" s="9">
        <v>4765</v>
      </c>
      <c r="D18" s="100"/>
      <c r="E18" s="9">
        <v>766222</v>
      </c>
      <c r="F18" s="150">
        <f t="shared" si="0"/>
        <v>770987</v>
      </c>
      <c r="G18" s="11"/>
      <c r="H18" s="30" t="s">
        <v>163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1"/>
      <c r="U18" s="8"/>
      <c r="V18" s="8"/>
      <c r="W18" s="8"/>
    </row>
    <row r="19" spans="1:23" ht="11.25">
      <c r="A19" s="22" t="s">
        <v>46</v>
      </c>
      <c r="B19" s="23" t="s">
        <v>47</v>
      </c>
      <c r="C19" s="9">
        <v>1358</v>
      </c>
      <c r="D19" s="100"/>
      <c r="E19" s="9">
        <v>158068</v>
      </c>
      <c r="F19" s="150">
        <f t="shared" si="0"/>
        <v>159426</v>
      </c>
      <c r="G19" s="11"/>
      <c r="H19" s="30" t="s">
        <v>232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1"/>
      <c r="U19" s="8"/>
      <c r="V19" s="8"/>
      <c r="W19" s="8"/>
    </row>
    <row r="20" spans="1:23" ht="11.25">
      <c r="A20" s="22" t="s">
        <v>48</v>
      </c>
      <c r="B20" s="23" t="s">
        <v>49</v>
      </c>
      <c r="C20" s="9">
        <v>0</v>
      </c>
      <c r="D20" s="100"/>
      <c r="E20" s="98">
        <v>659407</v>
      </c>
      <c r="F20" s="150">
        <f t="shared" si="0"/>
        <v>659407</v>
      </c>
      <c r="G20" s="11"/>
      <c r="H20" s="1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1"/>
      <c r="U20" s="8"/>
      <c r="V20" s="8"/>
      <c r="W20" s="8"/>
    </row>
    <row r="21" spans="1:23" ht="11.25">
      <c r="A21" s="22" t="s">
        <v>50</v>
      </c>
      <c r="B21" s="23" t="s">
        <v>51</v>
      </c>
      <c r="C21" s="9">
        <v>0</v>
      </c>
      <c r="D21" s="100"/>
      <c r="E21" s="9">
        <v>348438</v>
      </c>
      <c r="F21" s="150">
        <f t="shared" si="0"/>
        <v>348438</v>
      </c>
      <c r="G21" s="11"/>
      <c r="H21" s="30"/>
      <c r="I21" s="8"/>
      <c r="J21" s="8"/>
      <c r="K21" s="8"/>
      <c r="L21" s="8"/>
      <c r="M21" s="8"/>
      <c r="N21" s="8"/>
      <c r="O21" s="9"/>
      <c r="P21" s="8"/>
      <c r="Q21" s="9"/>
      <c r="R21" s="8"/>
      <c r="S21" s="8"/>
      <c r="T21" s="71"/>
      <c r="U21" s="8"/>
      <c r="V21" s="8"/>
      <c r="W21" s="8"/>
    </row>
    <row r="22" spans="1:23" ht="11.25">
      <c r="A22" s="22" t="s">
        <v>52</v>
      </c>
      <c r="B22" s="23" t="s">
        <v>53</v>
      </c>
      <c r="C22" s="9">
        <v>32894</v>
      </c>
      <c r="D22" s="100"/>
      <c r="E22" s="9">
        <v>951325</v>
      </c>
      <c r="F22" s="150">
        <f t="shared" si="0"/>
        <v>984219</v>
      </c>
      <c r="G22" s="11"/>
      <c r="H22" s="30" t="s">
        <v>162</v>
      </c>
      <c r="I22" s="8"/>
      <c r="J22" s="8"/>
      <c r="K22" s="8"/>
      <c r="L22" s="8"/>
      <c r="M22" s="8"/>
      <c r="N22" s="8"/>
      <c r="O22" s="9"/>
      <c r="P22" s="8"/>
      <c r="Q22" s="9"/>
      <c r="R22" s="8"/>
      <c r="S22" s="8"/>
      <c r="T22" s="71"/>
      <c r="U22" s="8"/>
      <c r="V22" s="8"/>
      <c r="W22" s="8"/>
    </row>
    <row r="23" spans="1:23" ht="11.25">
      <c r="A23" s="22" t="s">
        <v>54</v>
      </c>
      <c r="B23" s="23" t="s">
        <v>55</v>
      </c>
      <c r="C23" s="9">
        <v>1388</v>
      </c>
      <c r="D23" s="100"/>
      <c r="E23" s="9">
        <v>514253</v>
      </c>
      <c r="F23" s="150">
        <f t="shared" si="0"/>
        <v>515641</v>
      </c>
      <c r="G23" s="11"/>
      <c r="H23" s="30" t="s">
        <v>164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1"/>
      <c r="U23" s="8"/>
      <c r="V23" s="8"/>
      <c r="W23" s="8"/>
    </row>
    <row r="24" spans="1:23" ht="11.25">
      <c r="A24" s="22" t="s">
        <v>56</v>
      </c>
      <c r="B24" s="23" t="s">
        <v>57</v>
      </c>
      <c r="C24" s="9">
        <v>0</v>
      </c>
      <c r="D24" s="100"/>
      <c r="E24" s="9">
        <v>877665</v>
      </c>
      <c r="F24" s="150">
        <f t="shared" si="0"/>
        <v>877665</v>
      </c>
      <c r="G24" s="11"/>
      <c r="H24" s="14" t="s">
        <v>160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1"/>
      <c r="U24" s="8"/>
      <c r="V24" s="8"/>
      <c r="W24" s="8"/>
    </row>
    <row r="25" spans="1:23" ht="11.25" customHeight="1">
      <c r="A25" s="52" t="s">
        <v>58</v>
      </c>
      <c r="B25" s="21"/>
      <c r="C25" s="109">
        <f>SUM(C4:C24)</f>
        <v>204789</v>
      </c>
      <c r="D25" s="101"/>
      <c r="E25" s="109">
        <f>SUM(E4:E24)</f>
        <v>15161196</v>
      </c>
      <c r="F25" s="110">
        <v>15365985</v>
      </c>
      <c r="G25" s="112"/>
      <c r="H25" s="111" t="s">
        <v>180</v>
      </c>
      <c r="I25" s="21"/>
      <c r="J25" s="54"/>
      <c r="K25" s="12"/>
      <c r="L25" s="8"/>
      <c r="M25" s="8"/>
      <c r="N25" s="8"/>
      <c r="O25" s="8"/>
      <c r="P25" s="8"/>
      <c r="Q25" s="8"/>
      <c r="R25" s="8"/>
      <c r="S25" s="8"/>
      <c r="T25" s="70"/>
      <c r="U25" s="8"/>
      <c r="V25" s="8"/>
      <c r="W25" s="8"/>
    </row>
    <row r="26" spans="1:23" ht="11.25" customHeight="1">
      <c r="A26" s="52" t="s">
        <v>102</v>
      </c>
      <c r="B26" s="21"/>
      <c r="C26" s="53"/>
      <c r="D26" s="53"/>
      <c r="E26" s="53">
        <v>50000</v>
      </c>
      <c r="F26" s="110"/>
      <c r="G26" s="102"/>
      <c r="H26" s="111" t="s">
        <v>181</v>
      </c>
      <c r="I26" s="21"/>
      <c r="J26" s="54"/>
      <c r="K26" s="12"/>
      <c r="L26" s="8"/>
      <c r="M26" s="8"/>
      <c r="N26" s="8"/>
      <c r="O26" s="8"/>
      <c r="P26" s="8"/>
      <c r="Q26" s="8"/>
      <c r="R26" s="8"/>
      <c r="S26" s="8"/>
      <c r="T26" s="70"/>
      <c r="U26" s="8"/>
      <c r="V26" s="8"/>
      <c r="W26" s="8"/>
    </row>
    <row r="27" spans="1:23" ht="11.25" customHeight="1">
      <c r="A27" s="52" t="s">
        <v>103</v>
      </c>
      <c r="B27" s="21"/>
      <c r="D27" s="109"/>
      <c r="E27" s="109">
        <v>204789</v>
      </c>
      <c r="F27" s="110"/>
      <c r="G27" s="102"/>
      <c r="H27" s="111" t="s">
        <v>116</v>
      </c>
      <c r="I27" s="21"/>
      <c r="J27" s="54"/>
      <c r="K27" s="12"/>
      <c r="L27" s="8"/>
      <c r="M27" s="8"/>
      <c r="N27" s="8"/>
      <c r="O27" s="8"/>
      <c r="P27" s="8"/>
      <c r="Q27" s="8"/>
      <c r="R27" s="8"/>
      <c r="S27" s="8"/>
      <c r="T27" s="70"/>
      <c r="U27" s="8"/>
      <c r="V27" s="8"/>
      <c r="W27" s="8"/>
    </row>
    <row r="28" spans="1:23" ht="11.25">
      <c r="A28" s="46" t="s">
        <v>3</v>
      </c>
      <c r="B28" s="51"/>
      <c r="C28" s="99"/>
      <c r="D28" s="51"/>
      <c r="E28" s="121">
        <f>SUM(E29:E48)</f>
        <v>4918152</v>
      </c>
      <c r="F28" s="94"/>
      <c r="G28" s="48" t="s">
        <v>8</v>
      </c>
      <c r="H28" s="59" t="s">
        <v>90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77" t="s">
        <v>14</v>
      </c>
      <c r="U28" s="8"/>
      <c r="V28" s="8"/>
      <c r="W28" s="8"/>
    </row>
    <row r="29" spans="1:23" ht="11.25">
      <c r="A29" s="14" t="s">
        <v>132</v>
      </c>
      <c r="B29" s="8"/>
      <c r="C29" s="8"/>
      <c r="D29" s="8"/>
      <c r="E29" s="9">
        <v>-176410</v>
      </c>
      <c r="F29" s="9"/>
      <c r="G29" s="9">
        <v>50000</v>
      </c>
      <c r="H29" s="1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1"/>
      <c r="U29" s="8"/>
      <c r="V29" s="8"/>
      <c r="W29" s="8"/>
    </row>
    <row r="30" spans="1:23" ht="11.25">
      <c r="A30" s="14" t="s">
        <v>131</v>
      </c>
      <c r="B30" s="8"/>
      <c r="C30" s="8"/>
      <c r="D30" s="8"/>
      <c r="E30" s="9">
        <v>83506</v>
      </c>
      <c r="F30" s="9"/>
      <c r="G30" s="9"/>
      <c r="H30" s="1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1"/>
      <c r="U30" s="8"/>
      <c r="V30" s="8"/>
      <c r="W30" s="8"/>
    </row>
    <row r="31" spans="1:23" ht="11.25">
      <c r="A31" s="14" t="s">
        <v>133</v>
      </c>
      <c r="B31" s="8"/>
      <c r="C31" s="8"/>
      <c r="D31" s="8"/>
      <c r="E31" s="9">
        <v>164901</v>
      </c>
      <c r="F31" s="9"/>
      <c r="G31" s="9"/>
      <c r="H31" s="1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1"/>
      <c r="U31" s="8"/>
      <c r="V31" s="8"/>
      <c r="W31" s="8"/>
    </row>
    <row r="32" spans="1:23" ht="11.25">
      <c r="A32" s="14" t="s">
        <v>134</v>
      </c>
      <c r="B32" s="8"/>
      <c r="C32" s="8"/>
      <c r="D32" s="8"/>
      <c r="E32" s="9">
        <v>278839</v>
      </c>
      <c r="F32" s="9"/>
      <c r="G32" s="9">
        <v>250000</v>
      </c>
      <c r="H32" s="1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1"/>
      <c r="U32" s="8"/>
      <c r="V32" s="8"/>
      <c r="W32" s="8"/>
    </row>
    <row r="33" spans="1:23" ht="11.25">
      <c r="A33" s="14" t="s">
        <v>135</v>
      </c>
      <c r="B33" s="8"/>
      <c r="C33" s="8"/>
      <c r="D33" s="8"/>
      <c r="E33" s="9">
        <v>8025</v>
      </c>
      <c r="F33" s="9"/>
      <c r="G33" s="9"/>
      <c r="H33" s="1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71"/>
      <c r="U33" s="8"/>
      <c r="V33" s="8"/>
      <c r="W33" s="8"/>
    </row>
    <row r="34" spans="1:23" ht="11.25">
      <c r="A34" s="14" t="s">
        <v>146</v>
      </c>
      <c r="B34" s="8"/>
      <c r="C34" s="8"/>
      <c r="D34" s="9"/>
      <c r="E34" s="9">
        <v>226992</v>
      </c>
      <c r="F34" s="9"/>
      <c r="G34" s="9"/>
      <c r="H34" s="14" t="s">
        <v>147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1"/>
      <c r="U34" s="8"/>
      <c r="V34" s="8"/>
      <c r="W34" s="8"/>
    </row>
    <row r="35" spans="1:23" ht="11.25">
      <c r="A35" s="14" t="s">
        <v>136</v>
      </c>
      <c r="B35" s="8"/>
      <c r="C35" s="8"/>
      <c r="D35" s="8"/>
      <c r="E35" s="9">
        <v>-103332</v>
      </c>
      <c r="F35" s="9"/>
      <c r="G35" s="9">
        <v>180000</v>
      </c>
      <c r="H35" s="1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1"/>
      <c r="U35" s="8"/>
      <c r="V35" s="8"/>
      <c r="W35" s="8"/>
    </row>
    <row r="36" spans="1:23" ht="11.25">
      <c r="A36" s="14" t="s">
        <v>137</v>
      </c>
      <c r="B36" s="8"/>
      <c r="C36" s="8"/>
      <c r="D36" s="8"/>
      <c r="E36" s="9">
        <v>39398</v>
      </c>
      <c r="F36" s="9"/>
      <c r="G36" s="9"/>
      <c r="H36" s="14" t="s">
        <v>148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71"/>
      <c r="U36" s="8"/>
      <c r="V36" s="8"/>
      <c r="W36" s="8"/>
    </row>
    <row r="37" spans="1:23" ht="11.25">
      <c r="A37" s="14" t="s">
        <v>138</v>
      </c>
      <c r="B37" s="8"/>
      <c r="C37" s="8"/>
      <c r="D37" s="8"/>
      <c r="E37" s="9">
        <v>-70165</v>
      </c>
      <c r="F37" s="9"/>
      <c r="G37" s="9">
        <v>130000</v>
      </c>
      <c r="H37" s="1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1"/>
      <c r="U37" s="8"/>
      <c r="V37" s="8"/>
      <c r="W37" s="8"/>
    </row>
    <row r="38" spans="1:23" ht="11.25">
      <c r="A38" s="14" t="s">
        <v>139</v>
      </c>
      <c r="B38" s="8"/>
      <c r="C38" s="8"/>
      <c r="D38" s="8"/>
      <c r="E38" s="9">
        <v>121640</v>
      </c>
      <c r="F38" s="9"/>
      <c r="G38" s="9">
        <v>100000</v>
      </c>
      <c r="H38" s="14" t="s">
        <v>145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71"/>
      <c r="U38" s="8"/>
      <c r="V38" s="8"/>
      <c r="W38" s="8"/>
    </row>
    <row r="39" spans="1:23" ht="11.25">
      <c r="A39" s="120" t="s">
        <v>127</v>
      </c>
      <c r="B39" s="8"/>
      <c r="C39" s="8"/>
      <c r="D39" s="8"/>
      <c r="E39" s="9">
        <v>358159</v>
      </c>
      <c r="F39" s="9"/>
      <c r="G39" s="104"/>
      <c r="H39" s="14" t="s">
        <v>128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70"/>
      <c r="U39" s="8"/>
      <c r="V39" s="8"/>
      <c r="W39" s="8"/>
    </row>
    <row r="40" spans="1:23" ht="11.25">
      <c r="A40" s="14" t="s">
        <v>140</v>
      </c>
      <c r="B40" s="8"/>
      <c r="C40" s="8"/>
      <c r="D40" s="8"/>
      <c r="E40" s="9">
        <v>539040</v>
      </c>
      <c r="F40" s="9"/>
      <c r="G40" s="9">
        <v>600000</v>
      </c>
      <c r="H40" s="14" t="s">
        <v>150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1"/>
      <c r="U40" s="8"/>
      <c r="V40" s="8"/>
      <c r="W40" s="8"/>
    </row>
    <row r="41" spans="1:23" ht="11.25">
      <c r="A41" s="14" t="s">
        <v>141</v>
      </c>
      <c r="B41" s="8"/>
      <c r="C41" s="8"/>
      <c r="D41" s="8"/>
      <c r="E41" s="9">
        <v>1417046</v>
      </c>
      <c r="F41" s="9"/>
      <c r="G41" s="9"/>
      <c r="H41" s="14" t="s">
        <v>149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1"/>
      <c r="U41" s="8"/>
      <c r="V41" s="8"/>
      <c r="W41" s="8"/>
    </row>
    <row r="42" spans="1:23" ht="11.25">
      <c r="A42" s="14" t="s">
        <v>142</v>
      </c>
      <c r="B42" s="8"/>
      <c r="C42" s="8"/>
      <c r="D42" s="8"/>
      <c r="E42" s="9">
        <v>850</v>
      </c>
      <c r="F42" s="9"/>
      <c r="G42" s="9"/>
      <c r="H42" s="1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71"/>
      <c r="U42" s="8"/>
      <c r="V42" s="8"/>
      <c r="W42" s="8"/>
    </row>
    <row r="43" spans="1:23" ht="11.25">
      <c r="A43" s="14" t="s">
        <v>143</v>
      </c>
      <c r="B43" s="8"/>
      <c r="C43" s="8"/>
      <c r="D43" s="8"/>
      <c r="E43" s="9">
        <v>374475</v>
      </c>
      <c r="F43" s="9"/>
      <c r="G43" s="9"/>
      <c r="H43" s="1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71"/>
      <c r="U43" s="8"/>
      <c r="V43" s="8"/>
      <c r="W43" s="8"/>
    </row>
    <row r="44" spans="1:23" ht="11.25">
      <c r="A44" s="14" t="s">
        <v>144</v>
      </c>
      <c r="B44" s="8"/>
      <c r="C44" s="8"/>
      <c r="D44" s="8"/>
      <c r="E44" s="9">
        <v>14285</v>
      </c>
      <c r="F44" s="9"/>
      <c r="G44" s="9"/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71"/>
      <c r="U44" s="8"/>
      <c r="V44" s="8"/>
      <c r="W44" s="8"/>
    </row>
    <row r="45" spans="1:23" ht="11.25">
      <c r="A45" s="14" t="s">
        <v>6</v>
      </c>
      <c r="B45" s="8"/>
      <c r="C45" s="8"/>
      <c r="D45" s="8"/>
      <c r="E45" s="9">
        <v>466255</v>
      </c>
      <c r="F45" s="9"/>
      <c r="G45" s="9">
        <v>2400000</v>
      </c>
      <c r="H45" s="14" t="s">
        <v>173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71"/>
      <c r="U45" s="8"/>
      <c r="V45" s="8"/>
      <c r="W45" s="8"/>
    </row>
    <row r="46" spans="1:23" ht="11.25">
      <c r="A46" s="14" t="s">
        <v>7</v>
      </c>
      <c r="B46" s="8"/>
      <c r="C46" s="8"/>
      <c r="D46" s="8"/>
      <c r="E46" s="9">
        <v>134705</v>
      </c>
      <c r="F46" s="9"/>
      <c r="G46" s="9">
        <v>290000</v>
      </c>
      <c r="H46" s="14" t="s">
        <v>151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71"/>
      <c r="U46" s="8"/>
      <c r="V46" s="8"/>
      <c r="W46" s="8"/>
    </row>
    <row r="47" spans="1:23" ht="11.25">
      <c r="A47" s="14" t="s">
        <v>7</v>
      </c>
      <c r="B47" s="8"/>
      <c r="C47" s="8"/>
      <c r="D47" s="8"/>
      <c r="E47" s="9">
        <v>946687</v>
      </c>
      <c r="F47" s="9"/>
      <c r="G47" s="9"/>
      <c r="H47" s="14" t="s">
        <v>153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71"/>
      <c r="U47" s="8"/>
      <c r="V47" s="8"/>
      <c r="W47" s="8"/>
    </row>
    <row r="48" spans="1:23" ht="11.25">
      <c r="A48" s="14" t="s">
        <v>112</v>
      </c>
      <c r="B48" s="8"/>
      <c r="C48" s="8"/>
      <c r="D48" s="8"/>
      <c r="E48" s="115">
        <v>93256</v>
      </c>
      <c r="F48" s="9"/>
      <c r="G48" s="100"/>
      <c r="H48" s="14" t="s">
        <v>152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1"/>
      <c r="U48" s="8"/>
      <c r="V48" s="8"/>
      <c r="W48" s="8"/>
    </row>
    <row r="49" spans="1:23" ht="11.25">
      <c r="A49" s="35" t="s">
        <v>4</v>
      </c>
      <c r="B49" s="2"/>
      <c r="C49" s="4"/>
      <c r="D49" s="2"/>
      <c r="E49" s="122">
        <f>SUM(E28,E27,E26,E25)</f>
        <v>20334137</v>
      </c>
      <c r="F49" s="4"/>
      <c r="G49" s="4"/>
      <c r="H49" s="130" t="s">
        <v>174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1"/>
      <c r="T49" s="80" t="s">
        <v>179</v>
      </c>
      <c r="U49" s="8"/>
      <c r="V49" s="8"/>
      <c r="W49" s="8"/>
    </row>
    <row r="50" spans="1:23" ht="11.25">
      <c r="A50" s="14" t="s">
        <v>177</v>
      </c>
      <c r="B50" s="8"/>
      <c r="C50" s="7"/>
      <c r="D50" s="8"/>
      <c r="E50" s="9"/>
      <c r="F50" s="105"/>
      <c r="G50" s="98">
        <f>SUM(G29:G48)</f>
        <v>4000000</v>
      </c>
      <c r="H50" s="130" t="s">
        <v>176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31"/>
      <c r="T50" s="71"/>
      <c r="U50" s="8"/>
      <c r="V50" s="8"/>
      <c r="W50" s="8"/>
    </row>
    <row r="51" spans="1:23" ht="12" thickBot="1">
      <c r="A51" s="14" t="s">
        <v>178</v>
      </c>
      <c r="B51" s="8"/>
      <c r="C51" s="8"/>
      <c r="D51" s="8"/>
      <c r="E51" s="8"/>
      <c r="F51" s="104"/>
      <c r="G51" s="7"/>
      <c r="H51" s="132" t="s">
        <v>175</v>
      </c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  <c r="T51" s="70" t="s">
        <v>117</v>
      </c>
      <c r="U51" s="8"/>
      <c r="V51" s="8"/>
      <c r="W51" s="8"/>
    </row>
    <row r="52" spans="1:23" ht="12" thickTop="1">
      <c r="A52" s="85" t="s">
        <v>129</v>
      </c>
      <c r="B52" s="86"/>
      <c r="C52" s="86"/>
      <c r="D52" s="86"/>
      <c r="E52" s="86"/>
      <c r="F52" s="86"/>
      <c r="G52" s="87"/>
      <c r="H52" s="88"/>
      <c r="I52" s="86"/>
      <c r="J52" s="86"/>
      <c r="K52" s="86"/>
      <c r="L52" s="86"/>
      <c r="M52" s="89"/>
      <c r="N52" s="89"/>
      <c r="O52" s="89"/>
      <c r="P52" s="89"/>
      <c r="Q52" s="89"/>
      <c r="R52" s="89"/>
      <c r="S52" s="89"/>
      <c r="T52" s="90" t="s">
        <v>88</v>
      </c>
      <c r="U52" s="8"/>
      <c r="V52" s="8"/>
      <c r="W52" s="8"/>
    </row>
    <row r="53" spans="1:23" ht="11.25">
      <c r="A53" s="27" t="s">
        <v>130</v>
      </c>
      <c r="B53" s="8"/>
      <c r="C53" s="8"/>
      <c r="D53" s="8"/>
      <c r="E53" s="13">
        <v>0</v>
      </c>
      <c r="F53" s="106"/>
      <c r="G53" s="8"/>
      <c r="H53" s="14" t="s">
        <v>221</v>
      </c>
      <c r="I53" s="8"/>
      <c r="J53" s="8"/>
      <c r="K53" s="8"/>
      <c r="L53" s="8"/>
      <c r="M53" s="39"/>
      <c r="N53" s="40"/>
      <c r="O53" s="40"/>
      <c r="P53" s="40"/>
      <c r="Q53" s="40"/>
      <c r="R53" s="40"/>
      <c r="S53" s="40"/>
      <c r="T53" s="79" t="s">
        <v>83</v>
      </c>
      <c r="U53" s="8"/>
      <c r="V53" s="8"/>
      <c r="W53" s="8"/>
    </row>
    <row r="54" spans="1:23" ht="11.25">
      <c r="A54" s="35" t="s">
        <v>9</v>
      </c>
      <c r="B54" s="2"/>
      <c r="C54" s="2"/>
      <c r="D54" s="2"/>
      <c r="E54" s="3"/>
      <c r="F54" s="107"/>
      <c r="G54" s="3"/>
      <c r="H54" s="1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80" t="s">
        <v>89</v>
      </c>
      <c r="U54" s="8"/>
      <c r="V54" s="8"/>
      <c r="W54" s="8"/>
    </row>
    <row r="55" spans="1:23" ht="11.25">
      <c r="A55" s="14" t="s">
        <v>222</v>
      </c>
      <c r="B55" s="8"/>
      <c r="C55" s="8"/>
      <c r="D55" s="8"/>
      <c r="E55" s="7">
        <v>33950000</v>
      </c>
      <c r="F55" s="1" t="s">
        <v>5</v>
      </c>
      <c r="G55" s="8"/>
      <c r="H55" s="14" t="s">
        <v>223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49" t="s">
        <v>224</v>
      </c>
      <c r="U55" s="8"/>
      <c r="V55" s="8"/>
      <c r="W55" s="8"/>
    </row>
    <row r="56" spans="1:23" ht="11.25">
      <c r="A56" s="152"/>
      <c r="B56" s="38"/>
      <c r="C56" s="38"/>
      <c r="D56" s="38"/>
      <c r="E56" s="38"/>
      <c r="F56" s="2"/>
      <c r="G56" s="2"/>
      <c r="H56" s="2"/>
      <c r="I56" s="2"/>
      <c r="J56" s="2"/>
      <c r="K56" s="2"/>
      <c r="L56" s="2"/>
      <c r="M56" s="32" t="s">
        <v>187</v>
      </c>
      <c r="N56" s="33" t="s">
        <v>77</v>
      </c>
      <c r="O56" s="33"/>
      <c r="P56" s="34"/>
      <c r="Q56" s="34"/>
      <c r="R56" s="34"/>
      <c r="S56" s="34"/>
      <c r="T56" s="81"/>
      <c r="U56" s="8"/>
      <c r="V56" s="8"/>
      <c r="W56" s="8"/>
    </row>
    <row r="57" spans="1:23" ht="11.25">
      <c r="A57" s="35" t="s">
        <v>109</v>
      </c>
      <c r="B57" s="2"/>
      <c r="C57" s="6" t="s">
        <v>97</v>
      </c>
      <c r="D57" s="6" t="s">
        <v>91</v>
      </c>
      <c r="E57" s="60" t="s">
        <v>5</v>
      </c>
      <c r="F57" s="8"/>
      <c r="G57" s="35" t="s">
        <v>108</v>
      </c>
      <c r="H57" s="2"/>
      <c r="I57" s="2"/>
      <c r="J57" s="6" t="s">
        <v>91</v>
      </c>
      <c r="K57" s="60" t="s">
        <v>5</v>
      </c>
      <c r="L57" s="8"/>
      <c r="M57" s="28" t="s">
        <v>201</v>
      </c>
      <c r="N57" s="56" t="s">
        <v>204</v>
      </c>
      <c r="O57" s="51" t="s">
        <v>104</v>
      </c>
      <c r="P57" s="49" t="s">
        <v>202</v>
      </c>
      <c r="Q57" s="95" t="s">
        <v>205</v>
      </c>
      <c r="R57" s="8"/>
      <c r="S57" s="8"/>
      <c r="T57" s="82"/>
      <c r="U57" s="8"/>
      <c r="V57" s="8"/>
      <c r="W57" s="8"/>
    </row>
    <row r="58" spans="1:23" ht="11.25">
      <c r="A58" s="25" t="s">
        <v>68</v>
      </c>
      <c r="B58" s="26"/>
      <c r="C58" s="19" t="s">
        <v>59</v>
      </c>
      <c r="D58" s="19" t="s">
        <v>60</v>
      </c>
      <c r="E58" s="43" t="s">
        <v>61</v>
      </c>
      <c r="F58" s="8"/>
      <c r="G58" s="42" t="s">
        <v>70</v>
      </c>
      <c r="H58" s="63"/>
      <c r="I58" s="64" t="s">
        <v>59</v>
      </c>
      <c r="J58" s="64" t="s">
        <v>60</v>
      </c>
      <c r="K58" s="65" t="s">
        <v>99</v>
      </c>
      <c r="L58" s="8"/>
      <c r="M58" s="22" t="s">
        <v>203</v>
      </c>
      <c r="N58" s="143">
        <v>0.03</v>
      </c>
      <c r="O58" s="142" t="s">
        <v>206</v>
      </c>
      <c r="P58" s="143">
        <v>0.02</v>
      </c>
      <c r="Q58" s="145" t="s">
        <v>207</v>
      </c>
      <c r="R58" s="8"/>
      <c r="S58" s="8"/>
      <c r="T58" s="82"/>
      <c r="U58" s="8"/>
      <c r="V58" s="8"/>
      <c r="W58" s="8"/>
    </row>
    <row r="59" spans="1:23" ht="11.25">
      <c r="A59" s="20" t="s">
        <v>62</v>
      </c>
      <c r="B59" s="21"/>
      <c r="C59" s="11">
        <v>27780</v>
      </c>
      <c r="D59" s="9">
        <v>68264</v>
      </c>
      <c r="E59" s="123">
        <v>1896349</v>
      </c>
      <c r="F59" s="7"/>
      <c r="G59" s="20" t="s">
        <v>154</v>
      </c>
      <c r="H59" s="21"/>
      <c r="I59" s="9">
        <v>317096</v>
      </c>
      <c r="J59" s="9">
        <v>719</v>
      </c>
      <c r="K59" s="123">
        <v>228083</v>
      </c>
      <c r="L59" s="8"/>
      <c r="M59" s="22" t="s">
        <v>105</v>
      </c>
      <c r="N59" s="143">
        <v>0.02</v>
      </c>
      <c r="O59" s="142" t="s">
        <v>207</v>
      </c>
      <c r="P59" s="143">
        <v>0.01</v>
      </c>
      <c r="Q59" s="145" t="s">
        <v>208</v>
      </c>
      <c r="R59" s="29"/>
      <c r="S59" s="29"/>
      <c r="T59" s="82"/>
      <c r="U59" s="8"/>
      <c r="V59" s="8"/>
      <c r="W59" s="8"/>
    </row>
    <row r="60" spans="1:23" ht="11.25">
      <c r="A60" s="20" t="s">
        <v>63</v>
      </c>
      <c r="B60" s="21"/>
      <c r="C60" s="11">
        <v>18405</v>
      </c>
      <c r="D60" s="9">
        <v>57314</v>
      </c>
      <c r="E60" s="123">
        <v>1054862</v>
      </c>
      <c r="F60" s="8"/>
      <c r="G60" s="20" t="s">
        <v>155</v>
      </c>
      <c r="H60" s="21"/>
      <c r="I60" s="9">
        <v>34668</v>
      </c>
      <c r="J60" s="9">
        <v>1126</v>
      </c>
      <c r="K60" s="123">
        <v>39045</v>
      </c>
      <c r="L60" s="8"/>
      <c r="M60" s="22" t="s">
        <v>106</v>
      </c>
      <c r="N60" s="143">
        <v>0.01</v>
      </c>
      <c r="O60" s="142" t="s">
        <v>208</v>
      </c>
      <c r="P60" s="146">
        <v>0.01</v>
      </c>
      <c r="Q60" s="147" t="s">
        <v>208</v>
      </c>
      <c r="R60" s="29"/>
      <c r="S60" s="29"/>
      <c r="T60" s="82"/>
      <c r="U60" s="8"/>
      <c r="V60" s="8"/>
      <c r="W60" s="8"/>
    </row>
    <row r="61" spans="1:23" ht="11.25">
      <c r="A61" s="20" t="s">
        <v>64</v>
      </c>
      <c r="B61" s="21"/>
      <c r="C61" s="11">
        <v>9150</v>
      </c>
      <c r="D61" s="9">
        <v>53528</v>
      </c>
      <c r="E61" s="123">
        <v>489758</v>
      </c>
      <c r="F61" s="8"/>
      <c r="G61" s="20" t="s">
        <v>71</v>
      </c>
      <c r="H61" s="21"/>
      <c r="I61" s="9">
        <v>13825</v>
      </c>
      <c r="J61" s="9">
        <v>12111</v>
      </c>
      <c r="K61" s="123">
        <v>167429</v>
      </c>
      <c r="L61" s="8"/>
      <c r="M61" s="96" t="s">
        <v>79</v>
      </c>
      <c r="N61" s="6" t="s">
        <v>13</v>
      </c>
      <c r="O61" s="60" t="s">
        <v>207</v>
      </c>
      <c r="P61" s="144"/>
      <c r="Q61" s="8"/>
      <c r="R61" s="29"/>
      <c r="S61" s="29"/>
      <c r="T61" s="82"/>
      <c r="U61" s="8"/>
      <c r="V61" s="8"/>
      <c r="W61" s="8"/>
    </row>
    <row r="62" spans="1:23" ht="11.25">
      <c r="A62" s="20" t="s">
        <v>65</v>
      </c>
      <c r="B62" s="21"/>
      <c r="C62" s="11">
        <v>20498</v>
      </c>
      <c r="D62" s="9">
        <v>76311</v>
      </c>
      <c r="E62" s="123">
        <v>1564205</v>
      </c>
      <c r="F62" s="8"/>
      <c r="G62" s="22" t="s">
        <v>156</v>
      </c>
      <c r="H62" s="23"/>
      <c r="I62" s="9">
        <v>11732</v>
      </c>
      <c r="J62" s="9">
        <v>25789</v>
      </c>
      <c r="K62" s="123">
        <v>302565</v>
      </c>
      <c r="L62" s="8"/>
      <c r="M62" s="22" t="s">
        <v>209</v>
      </c>
      <c r="N62" s="135" t="s">
        <v>78</v>
      </c>
      <c r="O62" s="136" t="s">
        <v>208</v>
      </c>
      <c r="P62" s="144"/>
      <c r="Q62" s="8"/>
      <c r="R62" s="8"/>
      <c r="S62" s="8"/>
      <c r="T62" s="82"/>
      <c r="U62" s="8"/>
      <c r="V62" s="8"/>
      <c r="W62" s="8"/>
    </row>
    <row r="63" spans="1:23" ht="11.25">
      <c r="A63" s="20" t="s">
        <v>66</v>
      </c>
      <c r="B63" s="21"/>
      <c r="C63" s="11">
        <v>22919</v>
      </c>
      <c r="D63" s="9">
        <v>3522</v>
      </c>
      <c r="E63" s="123">
        <v>80726</v>
      </c>
      <c r="F63" s="8"/>
      <c r="G63" s="20" t="s">
        <v>157</v>
      </c>
      <c r="H63" s="21"/>
      <c r="I63" s="9">
        <v>8374</v>
      </c>
      <c r="J63" s="9">
        <v>54708</v>
      </c>
      <c r="K63" s="123">
        <v>458139</v>
      </c>
      <c r="L63" s="8"/>
      <c r="M63" s="14" t="s">
        <v>210</v>
      </c>
      <c r="N63" s="143">
        <v>0.01</v>
      </c>
      <c r="O63" s="136" t="s">
        <v>211</v>
      </c>
      <c r="R63" s="29"/>
      <c r="S63" s="29"/>
      <c r="T63" s="82"/>
      <c r="U63" s="8"/>
      <c r="V63" s="8"/>
      <c r="W63" s="8"/>
    </row>
    <row r="64" spans="1:23" ht="11.25">
      <c r="A64" s="22" t="s">
        <v>92</v>
      </c>
      <c r="B64" s="23"/>
      <c r="C64" s="108"/>
      <c r="D64" s="104"/>
      <c r="E64" s="123">
        <v>625416</v>
      </c>
      <c r="F64" s="8"/>
      <c r="G64" s="14" t="s">
        <v>158</v>
      </c>
      <c r="H64" s="8"/>
      <c r="I64" s="9">
        <v>3997</v>
      </c>
      <c r="J64" s="9">
        <v>113026</v>
      </c>
      <c r="K64" s="123">
        <v>451786</v>
      </c>
      <c r="L64" s="8"/>
      <c r="M64" s="14" t="s">
        <v>214</v>
      </c>
      <c r="N64" s="143">
        <v>0.01</v>
      </c>
      <c r="O64" s="136" t="s">
        <v>211</v>
      </c>
      <c r="R64" s="62"/>
      <c r="S64" s="21"/>
      <c r="T64" s="78"/>
      <c r="U64" s="8"/>
      <c r="V64" s="8"/>
      <c r="W64" s="8"/>
    </row>
    <row r="65" spans="1:23" ht="11.25">
      <c r="A65" s="22" t="s">
        <v>93</v>
      </c>
      <c r="B65" s="23"/>
      <c r="C65" s="108"/>
      <c r="D65" s="104"/>
      <c r="E65" s="123">
        <v>227035</v>
      </c>
      <c r="F65" s="8"/>
      <c r="G65" s="22" t="s">
        <v>72</v>
      </c>
      <c r="H65" s="23"/>
      <c r="I65" s="100"/>
      <c r="J65" s="9"/>
      <c r="K65" s="123">
        <v>2000816</v>
      </c>
      <c r="L65" s="8"/>
      <c r="M65" s="14" t="s">
        <v>212</v>
      </c>
      <c r="N65" s="143">
        <v>0.01</v>
      </c>
      <c r="O65" s="136" t="s">
        <v>213</v>
      </c>
      <c r="R65" s="61"/>
      <c r="S65" s="119"/>
      <c r="T65" s="78"/>
      <c r="U65" s="8"/>
      <c r="V65" s="8"/>
      <c r="W65" s="8"/>
    </row>
    <row r="66" spans="1:23" ht="11.25">
      <c r="A66" s="22" t="s">
        <v>67</v>
      </c>
      <c r="B66" s="23"/>
      <c r="C66" s="108"/>
      <c r="D66" s="104"/>
      <c r="E66" s="123">
        <v>374292</v>
      </c>
      <c r="F66" s="8"/>
      <c r="G66" s="22" t="s">
        <v>73</v>
      </c>
      <c r="H66" s="23"/>
      <c r="I66" s="100"/>
      <c r="J66" s="9"/>
      <c r="K66" s="123">
        <v>1423712</v>
      </c>
      <c r="L66" s="8"/>
      <c r="M66" s="14" t="s">
        <v>215</v>
      </c>
      <c r="N66" s="143">
        <v>0.01</v>
      </c>
      <c r="O66" s="136" t="s">
        <v>208</v>
      </c>
      <c r="R66" s="61"/>
      <c r="S66" s="119"/>
      <c r="T66" s="78"/>
      <c r="U66" s="8"/>
      <c r="V66" s="8"/>
      <c r="W66" s="8"/>
    </row>
    <row r="67" spans="1:23" ht="11.25">
      <c r="A67" s="22" t="s">
        <v>94</v>
      </c>
      <c r="B67" s="24"/>
      <c r="C67" s="108"/>
      <c r="D67" s="104"/>
      <c r="E67" s="123">
        <v>421908</v>
      </c>
      <c r="F67" s="8"/>
      <c r="G67" s="22" t="s">
        <v>74</v>
      </c>
      <c r="H67" s="23"/>
      <c r="I67" s="100"/>
      <c r="J67" s="9"/>
      <c r="K67" s="123">
        <v>114083</v>
      </c>
      <c r="L67" s="8"/>
      <c r="M67" s="31" t="s">
        <v>216</v>
      </c>
      <c r="N67" s="146">
        <v>0.01</v>
      </c>
      <c r="O67" s="138" t="s">
        <v>211</v>
      </c>
      <c r="R67" s="61"/>
      <c r="S67" s="119"/>
      <c r="T67" s="78"/>
      <c r="U67" s="8"/>
      <c r="V67" s="8"/>
      <c r="W67" s="8"/>
    </row>
    <row r="68" spans="1:23" ht="11.25">
      <c r="A68" s="22" t="s">
        <v>95</v>
      </c>
      <c r="B68" s="23"/>
      <c r="C68" s="108"/>
      <c r="D68" s="104"/>
      <c r="E68" s="123">
        <v>785868</v>
      </c>
      <c r="F68" s="8"/>
      <c r="G68" s="22" t="s">
        <v>75</v>
      </c>
      <c r="H68" s="23"/>
      <c r="I68" s="100"/>
      <c r="J68" s="12"/>
      <c r="K68" s="126">
        <v>987307</v>
      </c>
      <c r="L68" s="8"/>
      <c r="M68" s="18"/>
      <c r="N68" s="113"/>
      <c r="O68" s="114"/>
      <c r="P68" s="29"/>
      <c r="Q68" s="29"/>
      <c r="R68" s="61"/>
      <c r="S68" s="119"/>
      <c r="T68" s="78"/>
      <c r="U68" s="8"/>
      <c r="V68" s="8"/>
      <c r="W68" s="8"/>
    </row>
    <row r="69" spans="1:23" ht="11.25">
      <c r="A69" s="22" t="s">
        <v>96</v>
      </c>
      <c r="B69" s="23"/>
      <c r="C69" s="108"/>
      <c r="D69" s="104"/>
      <c r="E69" s="123">
        <v>196467</v>
      </c>
      <c r="F69" s="8"/>
      <c r="G69" s="14" t="s">
        <v>76</v>
      </c>
      <c r="H69" s="29"/>
      <c r="I69" s="116"/>
      <c r="J69" s="127"/>
      <c r="K69" s="123">
        <v>178632</v>
      </c>
      <c r="L69" s="8"/>
      <c r="M69" s="28" t="s">
        <v>220</v>
      </c>
      <c r="N69" s="55"/>
      <c r="O69" s="55"/>
      <c r="P69" s="49" t="s">
        <v>195</v>
      </c>
      <c r="Q69" s="57"/>
      <c r="R69" s="61"/>
      <c r="S69" s="119"/>
      <c r="T69" s="78"/>
      <c r="U69" s="8"/>
      <c r="V69" s="8"/>
      <c r="W69" s="8"/>
    </row>
    <row r="70" spans="1:23" ht="11.25">
      <c r="A70" s="27" t="s">
        <v>98</v>
      </c>
      <c r="B70" s="8"/>
      <c r="C70" s="106" t="s">
        <v>110</v>
      </c>
      <c r="D70" s="13" t="s">
        <v>69</v>
      </c>
      <c r="E70" s="124">
        <f>SUM(E59:E69)</f>
        <v>7716886</v>
      </c>
      <c r="F70" s="9" t="s">
        <v>118</v>
      </c>
      <c r="G70" s="14" t="s">
        <v>114</v>
      </c>
      <c r="H70" s="23"/>
      <c r="I70" s="106"/>
      <c r="J70" s="128"/>
      <c r="K70" s="123">
        <v>196154</v>
      </c>
      <c r="L70" s="8" t="s">
        <v>119</v>
      </c>
      <c r="M70" s="22" t="s">
        <v>188</v>
      </c>
      <c r="N70" s="135" t="s">
        <v>217</v>
      </c>
      <c r="O70" s="135" t="s">
        <v>189</v>
      </c>
      <c r="P70" s="135" t="s">
        <v>196</v>
      </c>
      <c r="Q70" s="136" t="s">
        <v>200</v>
      </c>
      <c r="R70" s="36"/>
      <c r="S70" s="23"/>
      <c r="T70" s="78"/>
      <c r="U70" s="8"/>
      <c r="V70" s="8"/>
      <c r="W70" s="8"/>
    </row>
    <row r="71" spans="1:23" ht="11.25">
      <c r="A71" s="15" t="s">
        <v>10</v>
      </c>
      <c r="B71" s="2"/>
      <c r="C71" s="2"/>
      <c r="D71" s="2"/>
      <c r="E71" s="125">
        <v>20109</v>
      </c>
      <c r="F71" s="8"/>
      <c r="G71" s="41" t="s">
        <v>113</v>
      </c>
      <c r="H71" s="16"/>
      <c r="I71" s="117"/>
      <c r="J71" s="16" t="s">
        <v>69</v>
      </c>
      <c r="K71" s="129">
        <f>SUM(K59:K70)</f>
        <v>6547751</v>
      </c>
      <c r="M71" s="22" t="s">
        <v>191</v>
      </c>
      <c r="N71" s="11" t="s">
        <v>218</v>
      </c>
      <c r="O71" s="135" t="s">
        <v>190</v>
      </c>
      <c r="P71" s="11">
        <v>2389</v>
      </c>
      <c r="Q71" s="136" t="s">
        <v>190</v>
      </c>
      <c r="R71" s="36"/>
      <c r="S71" s="23"/>
      <c r="T71" s="83" t="s">
        <v>124</v>
      </c>
      <c r="U71" s="8"/>
      <c r="V71" s="8"/>
      <c r="W71" s="8"/>
    </row>
    <row r="72" spans="1:23" ht="11.25">
      <c r="A72" s="14" t="s">
        <v>12</v>
      </c>
      <c r="B72" s="8"/>
      <c r="C72" s="8"/>
      <c r="D72" s="8"/>
      <c r="E72" s="124">
        <v>29885</v>
      </c>
      <c r="F72" s="8"/>
      <c r="G72" s="8" t="s">
        <v>115</v>
      </c>
      <c r="H72" s="8"/>
      <c r="I72" s="8"/>
      <c r="J72" s="8"/>
      <c r="K72" s="7">
        <v>846565</v>
      </c>
      <c r="L72" s="8"/>
      <c r="M72" s="22" t="s">
        <v>192</v>
      </c>
      <c r="N72" s="135" t="s">
        <v>219</v>
      </c>
      <c r="O72" s="135" t="s">
        <v>190</v>
      </c>
      <c r="P72" s="135" t="s">
        <v>198</v>
      </c>
      <c r="Q72" s="136" t="s">
        <v>190</v>
      </c>
      <c r="R72" s="36"/>
      <c r="S72" s="23"/>
      <c r="T72" s="84" t="s">
        <v>225</v>
      </c>
      <c r="U72" s="8"/>
      <c r="V72" s="8"/>
      <c r="W72" s="8"/>
    </row>
    <row r="73" spans="1:23" ht="11.25" customHeight="1">
      <c r="A73" s="41" t="s">
        <v>11</v>
      </c>
      <c r="B73" s="16"/>
      <c r="C73" s="16"/>
      <c r="D73" s="17"/>
      <c r="E73" s="129">
        <v>15161196</v>
      </c>
      <c r="F73" s="8" t="s">
        <v>159</v>
      </c>
      <c r="G73" s="8"/>
      <c r="H73" s="8"/>
      <c r="I73" s="8"/>
      <c r="J73" s="8"/>
      <c r="K73" s="7">
        <f>SUM(K71:K72)</f>
        <v>7394316</v>
      </c>
      <c r="L73" s="8"/>
      <c r="M73" s="22" t="s">
        <v>193</v>
      </c>
      <c r="N73" s="135" t="s">
        <v>217</v>
      </c>
      <c r="O73" s="135" t="s">
        <v>189</v>
      </c>
      <c r="P73" s="135" t="s">
        <v>199</v>
      </c>
      <c r="Q73" s="136" t="s">
        <v>190</v>
      </c>
      <c r="R73" s="139"/>
      <c r="S73" s="139"/>
      <c r="T73" s="70" t="s">
        <v>80</v>
      </c>
      <c r="U73" s="8"/>
      <c r="V73" s="8"/>
      <c r="W73" s="8"/>
    </row>
    <row r="74" spans="1:23" ht="11.25" customHeight="1">
      <c r="A74" s="42" t="s">
        <v>125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137" t="s">
        <v>194</v>
      </c>
      <c r="N74" s="58" t="s">
        <v>217</v>
      </c>
      <c r="O74" s="58" t="s">
        <v>189</v>
      </c>
      <c r="P74" s="58" t="s">
        <v>196</v>
      </c>
      <c r="Q74" s="138" t="s">
        <v>197</v>
      </c>
      <c r="R74" s="140"/>
      <c r="S74" s="140"/>
      <c r="T74" s="70" t="s">
        <v>81</v>
      </c>
      <c r="U74" s="8"/>
      <c r="V74" s="8"/>
      <c r="W74" s="8"/>
    </row>
    <row r="75" spans="1:23" ht="11.25" customHeight="1">
      <c r="A75" s="31" t="s">
        <v>82</v>
      </c>
      <c r="B75" s="17"/>
      <c r="C75" s="45"/>
      <c r="D75" s="58" t="s">
        <v>84</v>
      </c>
      <c r="E75" s="17" t="s">
        <v>111</v>
      </c>
      <c r="F75" s="17"/>
      <c r="G75" s="17"/>
      <c r="H75" s="17"/>
      <c r="I75" s="17"/>
      <c r="J75" s="17"/>
      <c r="K75" s="17"/>
      <c r="L75" s="17"/>
      <c r="M75" s="141"/>
      <c r="N75" s="118"/>
      <c r="O75" s="118"/>
      <c r="P75" s="118"/>
      <c r="Q75" s="141"/>
      <c r="R75" s="141"/>
      <c r="S75" s="141"/>
      <c r="T75" s="93" t="s">
        <v>101</v>
      </c>
      <c r="U75" s="8"/>
      <c r="V75" s="8"/>
      <c r="W75" s="8"/>
    </row>
    <row r="76" spans="21:23" ht="12.75">
      <c r="U76" s="37"/>
      <c r="V76" s="37"/>
      <c r="W76" s="37"/>
    </row>
    <row r="77" spans="21:23" ht="12.75">
      <c r="U77" s="37"/>
      <c r="V77" s="37"/>
      <c r="W77" s="37"/>
    </row>
    <row r="78" spans="21:23" ht="12.75">
      <c r="U78" s="37"/>
      <c r="V78" s="37"/>
      <c r="W78" s="37"/>
    </row>
    <row r="79" spans="21:23" ht="12.75">
      <c r="U79" s="37"/>
      <c r="V79" s="37"/>
      <c r="W79" s="37"/>
    </row>
    <row r="80" spans="21:23" ht="12.75">
      <c r="U80" s="37"/>
      <c r="V80" s="37"/>
      <c r="W80" s="37"/>
    </row>
    <row r="81" spans="21:23" ht="12.75">
      <c r="U81" s="37"/>
      <c r="V81" s="37"/>
      <c r="W81" s="37"/>
    </row>
    <row r="82" spans="21:23" ht="12.75">
      <c r="U82" s="37"/>
      <c r="V82" s="37"/>
      <c r="W82" s="37"/>
    </row>
    <row r="83" spans="21:23" ht="12.75">
      <c r="U83" s="37"/>
      <c r="V83" s="37"/>
      <c r="W83" s="37"/>
    </row>
    <row r="84" spans="21:23" ht="12.75">
      <c r="U84" s="37"/>
      <c r="V84" s="37"/>
      <c r="W84" s="37"/>
    </row>
    <row r="85" spans="21:23" ht="12.75">
      <c r="U85" s="37"/>
      <c r="V85" s="37"/>
      <c r="W85" s="37"/>
    </row>
    <row r="86" spans="21:23" ht="12.75">
      <c r="U86" s="37"/>
      <c r="V86" s="37"/>
      <c r="W86" s="37"/>
    </row>
    <row r="87" spans="21:23" ht="12.75">
      <c r="U87" s="37"/>
      <c r="V87" s="37"/>
      <c r="W87" s="37"/>
    </row>
    <row r="88" spans="21:23" ht="12.75">
      <c r="U88" s="37"/>
      <c r="V88" s="37"/>
      <c r="W88" s="37"/>
    </row>
    <row r="89" spans="21:23" ht="12.75">
      <c r="U89" s="37"/>
      <c r="V89" s="37"/>
      <c r="W89" s="37"/>
    </row>
    <row r="90" spans="21:23" ht="12.75">
      <c r="U90" s="37"/>
      <c r="V90" s="37"/>
      <c r="W90" s="37"/>
    </row>
    <row r="91" spans="21:23" ht="12.75">
      <c r="U91" s="37"/>
      <c r="V91" s="37"/>
      <c r="W91" s="37"/>
    </row>
    <row r="92" spans="21:23" ht="12.75">
      <c r="U92" s="37"/>
      <c r="V92" s="37"/>
      <c r="W92" s="37"/>
    </row>
    <row r="93" spans="21:23" ht="12.75">
      <c r="U93" s="37"/>
      <c r="V93" s="37"/>
      <c r="W93" s="37"/>
    </row>
    <row r="94" spans="21:23" ht="12.75">
      <c r="U94" s="37"/>
      <c r="V94" s="37"/>
      <c r="W94" s="37"/>
    </row>
    <row r="95" spans="21:23" ht="12.75">
      <c r="U95" s="37"/>
      <c r="V95" s="37"/>
      <c r="W95" s="37"/>
    </row>
    <row r="96" spans="21:23" ht="12.75">
      <c r="U96" s="37"/>
      <c r="V96" s="37"/>
      <c r="W96" s="37"/>
    </row>
    <row r="97" spans="21:23" ht="12.75">
      <c r="U97" s="37"/>
      <c r="V97" s="37"/>
      <c r="W97" s="37"/>
    </row>
    <row r="98" spans="21:23" ht="12.75">
      <c r="U98" s="37"/>
      <c r="V98" s="37"/>
      <c r="W98" s="37"/>
    </row>
    <row r="99" spans="21:23" ht="12.75">
      <c r="U99" s="37"/>
      <c r="V99" s="37"/>
      <c r="W99" s="37"/>
    </row>
    <row r="100" spans="21:23" ht="12.75">
      <c r="U100" s="37"/>
      <c r="V100" s="37"/>
      <c r="W100" s="37"/>
    </row>
    <row r="101" spans="21:23" ht="12.75">
      <c r="U101" s="37"/>
      <c r="V101" s="37"/>
      <c r="W101" s="37"/>
    </row>
    <row r="102" spans="21:23" ht="12.75">
      <c r="U102" s="37"/>
      <c r="V102" s="37"/>
      <c r="W102" s="37"/>
    </row>
    <row r="103" spans="21:23" ht="12.75">
      <c r="U103" s="37"/>
      <c r="V103" s="37"/>
      <c r="W103" s="37"/>
    </row>
    <row r="104" spans="21:23" ht="12.75">
      <c r="U104" s="37"/>
      <c r="V104" s="37"/>
      <c r="W104" s="37"/>
    </row>
    <row r="105" spans="21:23" ht="12.75">
      <c r="U105" s="37"/>
      <c r="V105" s="37"/>
      <c r="W105" s="37"/>
    </row>
    <row r="106" spans="21:23" ht="12.75">
      <c r="U106" s="37"/>
      <c r="V106" s="37"/>
      <c r="W106" s="37"/>
    </row>
    <row r="107" spans="21:23" ht="12.75">
      <c r="U107" s="37"/>
      <c r="V107" s="37"/>
      <c r="W107" s="37"/>
    </row>
    <row r="108" spans="21:23" ht="12.75">
      <c r="U108" s="37"/>
      <c r="V108" s="37"/>
      <c r="W108" s="37"/>
    </row>
    <row r="109" spans="21:23" ht="12.75">
      <c r="U109" s="37"/>
      <c r="V109" s="37"/>
      <c r="W109" s="37"/>
    </row>
    <row r="110" spans="21:23" ht="12.75">
      <c r="U110" s="37"/>
      <c r="V110" s="37"/>
      <c r="W110" s="37"/>
    </row>
    <row r="111" spans="21:23" ht="12.75">
      <c r="U111" s="37"/>
      <c r="V111" s="37"/>
      <c r="W111" s="37"/>
    </row>
    <row r="112" spans="21:23" ht="12.75">
      <c r="U112" s="37"/>
      <c r="V112" s="37"/>
      <c r="W112" s="37"/>
    </row>
    <row r="113" spans="21:23" ht="12.75">
      <c r="U113" s="37"/>
      <c r="V113" s="37"/>
      <c r="W113" s="37"/>
    </row>
    <row r="114" spans="21:23" ht="12.75">
      <c r="U114" s="37"/>
      <c r="V114" s="37"/>
      <c r="W114" s="37"/>
    </row>
    <row r="115" spans="21:23" ht="12.75">
      <c r="U115" s="37"/>
      <c r="V115" s="37"/>
      <c r="W115" s="37"/>
    </row>
    <row r="116" spans="21:23" ht="12.75">
      <c r="U116" s="37"/>
      <c r="V116" s="37"/>
      <c r="W116" s="37"/>
    </row>
    <row r="117" spans="21:23" ht="12.75">
      <c r="U117" s="37"/>
      <c r="V117" s="37"/>
      <c r="W117" s="37"/>
    </row>
    <row r="118" spans="21:23" ht="12.75">
      <c r="U118" s="37"/>
      <c r="V118" s="37"/>
      <c r="W118" s="37"/>
    </row>
    <row r="119" spans="21:23" ht="12.75">
      <c r="U119" s="37"/>
      <c r="V119" s="37"/>
      <c r="W119" s="37"/>
    </row>
    <row r="120" spans="21:23" ht="12.75">
      <c r="U120" s="37"/>
      <c r="V120" s="37"/>
      <c r="W120" s="37"/>
    </row>
    <row r="121" spans="21:23" ht="12.75">
      <c r="U121" s="37"/>
      <c r="V121" s="37"/>
      <c r="W121" s="37"/>
    </row>
    <row r="122" spans="21:23" ht="12.75">
      <c r="U122" s="37"/>
      <c r="V122" s="37"/>
      <c r="W122" s="37"/>
    </row>
    <row r="123" spans="21:23" ht="12.75">
      <c r="U123" s="37"/>
      <c r="V123" s="37"/>
      <c r="W123" s="37"/>
    </row>
    <row r="124" spans="21:23" ht="12.75">
      <c r="U124" s="37"/>
      <c r="V124" s="37"/>
      <c r="W124" s="37"/>
    </row>
    <row r="125" spans="21:23" ht="12.75">
      <c r="U125" s="37"/>
      <c r="V125" s="37"/>
      <c r="W125" s="37"/>
    </row>
    <row r="126" spans="21:23" ht="12.75">
      <c r="U126" s="37"/>
      <c r="V126" s="37"/>
      <c r="W126" s="37"/>
    </row>
    <row r="127" spans="21:23" ht="12.75">
      <c r="U127" s="37"/>
      <c r="V127" s="37"/>
      <c r="W127" s="37"/>
    </row>
    <row r="128" spans="21:23" ht="12.75">
      <c r="U128" s="37"/>
      <c r="V128" s="37"/>
      <c r="W128" s="37"/>
    </row>
    <row r="129" spans="21:23" ht="12.75">
      <c r="U129" s="37"/>
      <c r="V129" s="37"/>
      <c r="W129" s="37"/>
    </row>
    <row r="130" spans="21:23" ht="12.75">
      <c r="U130" s="37"/>
      <c r="V130" s="37"/>
      <c r="W130" s="37"/>
    </row>
    <row r="131" spans="21:23" ht="12.75">
      <c r="U131" s="37"/>
      <c r="V131" s="37"/>
      <c r="W131" s="37"/>
    </row>
    <row r="132" spans="21:23" ht="12.75">
      <c r="U132" s="37"/>
      <c r="V132" s="37"/>
      <c r="W132" s="37"/>
    </row>
    <row r="133" spans="21:23" ht="12.75">
      <c r="U133" s="37"/>
      <c r="V133" s="37"/>
      <c r="W133" s="37"/>
    </row>
    <row r="134" spans="21:23" ht="12.75">
      <c r="U134" s="37"/>
      <c r="V134" s="37"/>
      <c r="W134" s="37"/>
    </row>
    <row r="135" spans="21:23" ht="12.75">
      <c r="U135" s="37"/>
      <c r="V135" s="37"/>
      <c r="W135" s="37"/>
    </row>
    <row r="136" spans="21:23" ht="12.75">
      <c r="U136" s="37"/>
      <c r="V136" s="37"/>
      <c r="W136" s="37"/>
    </row>
    <row r="137" spans="21:23" ht="12.75">
      <c r="U137" s="37"/>
      <c r="V137" s="37"/>
      <c r="W137" s="37"/>
    </row>
    <row r="138" spans="21:23" ht="12.75">
      <c r="U138" s="37"/>
      <c r="V138" s="37"/>
      <c r="W138" s="37"/>
    </row>
    <row r="139" spans="21:23" ht="12.75">
      <c r="U139" s="37"/>
      <c r="V139" s="37"/>
      <c r="W139" s="37"/>
    </row>
    <row r="140" spans="21:23" ht="12.75">
      <c r="U140" s="37"/>
      <c r="V140" s="37"/>
      <c r="W140" s="37"/>
    </row>
    <row r="141" spans="21:23" ht="12.75">
      <c r="U141" s="37"/>
      <c r="V141" s="37"/>
      <c r="W141" s="37"/>
    </row>
    <row r="142" spans="21:23" ht="12.75">
      <c r="U142" s="37"/>
      <c r="V142" s="37"/>
      <c r="W142" s="37"/>
    </row>
    <row r="143" spans="21:23" ht="12.75">
      <c r="U143" s="37"/>
      <c r="V143" s="37"/>
      <c r="W143" s="37"/>
    </row>
    <row r="144" spans="21:23" ht="12.75">
      <c r="U144" s="37"/>
      <c r="V144" s="37"/>
      <c r="W144" s="37"/>
    </row>
    <row r="145" spans="21:23" ht="12.75">
      <c r="U145" s="37"/>
      <c r="V145" s="37"/>
      <c r="W145" s="37"/>
    </row>
    <row r="146" spans="21:23" ht="12.75">
      <c r="U146" s="37"/>
      <c r="V146" s="37"/>
      <c r="W146" s="37"/>
    </row>
    <row r="147" spans="21:23" ht="12.75">
      <c r="U147" s="37"/>
      <c r="V147" s="37"/>
      <c r="W147" s="37"/>
    </row>
    <row r="148" spans="21:23" ht="12.75">
      <c r="U148" s="37"/>
      <c r="V148" s="37"/>
      <c r="W148" s="37"/>
    </row>
    <row r="149" spans="21:23" ht="12.75">
      <c r="U149" s="37"/>
      <c r="V149" s="37"/>
      <c r="W149" s="37"/>
    </row>
    <row r="150" spans="21:23" ht="12.75">
      <c r="U150" s="37"/>
      <c r="V150" s="37"/>
      <c r="W150" s="37"/>
    </row>
    <row r="151" spans="21:23" ht="12.75">
      <c r="U151" s="37"/>
      <c r="V151" s="37"/>
      <c r="W151" s="37"/>
    </row>
    <row r="152" spans="21:23" ht="11.25">
      <c r="U152" s="8"/>
      <c r="V152" s="8"/>
      <c r="W152" s="8"/>
    </row>
    <row r="153" spans="21:23" ht="11.25">
      <c r="U153" s="8"/>
      <c r="V153" s="8"/>
      <c r="W153" s="8"/>
    </row>
    <row r="154" spans="21:23" ht="11.25">
      <c r="U154" s="8"/>
      <c r="V154" s="8"/>
      <c r="W154" s="8"/>
    </row>
    <row r="155" spans="21:23" ht="11.25">
      <c r="U155" s="8"/>
      <c r="V155" s="8"/>
      <c r="W155" s="8"/>
    </row>
    <row r="156" spans="21:23" ht="11.25">
      <c r="U156" s="8"/>
      <c r="V156" s="8"/>
      <c r="W156" s="8"/>
    </row>
    <row r="157" spans="21:23" ht="11.25">
      <c r="U157" s="8"/>
      <c r="V157" s="8"/>
      <c r="W157" s="8"/>
    </row>
    <row r="158" spans="21:23" ht="11.25">
      <c r="U158" s="8"/>
      <c r="V158" s="8"/>
      <c r="W158" s="8"/>
    </row>
    <row r="159" spans="21:23" ht="11.25">
      <c r="U159" s="8"/>
      <c r="V159" s="8"/>
      <c r="W159" s="8"/>
    </row>
    <row r="160" spans="21:23" ht="11.25">
      <c r="U160" s="8"/>
      <c r="V160" s="8"/>
      <c r="W160" s="8"/>
    </row>
    <row r="161" spans="21:23" ht="11.25">
      <c r="U161" s="8"/>
      <c r="V161" s="8"/>
      <c r="W161" s="8"/>
    </row>
    <row r="162" spans="21:23" ht="11.25">
      <c r="U162" s="8"/>
      <c r="V162" s="8"/>
      <c r="W162" s="8"/>
    </row>
    <row r="163" spans="21:23" ht="11.25">
      <c r="U163" s="8"/>
      <c r="V163" s="8"/>
      <c r="W163" s="8"/>
    </row>
    <row r="164" spans="21:23" ht="11.25">
      <c r="U164" s="8"/>
      <c r="V164" s="8"/>
      <c r="W164" s="8"/>
    </row>
    <row r="165" spans="21:23" ht="11.25">
      <c r="U165" s="8"/>
      <c r="V165" s="8"/>
      <c r="W165" s="8"/>
    </row>
    <row r="166" spans="21:23" ht="11.25">
      <c r="U166" s="8"/>
      <c r="V166" s="8"/>
      <c r="W166" s="8"/>
    </row>
    <row r="167" spans="21:23" ht="11.25">
      <c r="U167" s="8"/>
      <c r="V167" s="8"/>
      <c r="W167" s="8"/>
    </row>
    <row r="168" spans="21:23" ht="11.25">
      <c r="U168" s="8"/>
      <c r="V168" s="8"/>
      <c r="W168" s="8"/>
    </row>
    <row r="169" spans="21:23" ht="11.25">
      <c r="U169" s="8"/>
      <c r="V169" s="8"/>
      <c r="W169" s="8"/>
    </row>
    <row r="170" spans="21:23" ht="11.25">
      <c r="U170" s="8"/>
      <c r="V170" s="8"/>
      <c r="W170" s="8"/>
    </row>
    <row r="171" spans="21:23" ht="11.25">
      <c r="U171" s="8"/>
      <c r="V171" s="8"/>
      <c r="W171" s="8"/>
    </row>
    <row r="172" spans="21:23" ht="11.25">
      <c r="U172" s="8"/>
      <c r="V172" s="8"/>
      <c r="W172" s="8"/>
    </row>
    <row r="173" spans="21:23" ht="11.25">
      <c r="U173" s="8"/>
      <c r="V173" s="8"/>
      <c r="W173" s="8"/>
    </row>
    <row r="174" spans="21:23" ht="11.25">
      <c r="U174" s="8"/>
      <c r="V174" s="8"/>
      <c r="W174" s="8"/>
    </row>
    <row r="175" spans="21:23" ht="11.25">
      <c r="U175" s="8"/>
      <c r="V175" s="8"/>
      <c r="W175" s="8"/>
    </row>
    <row r="176" spans="21:23" ht="11.25">
      <c r="U176" s="8"/>
      <c r="V176" s="8"/>
      <c r="W176" s="8"/>
    </row>
    <row r="177" spans="21:23" ht="11.25">
      <c r="U177" s="8"/>
      <c r="V177" s="8"/>
      <c r="W177" s="8"/>
    </row>
    <row r="178" spans="21:23" ht="11.25">
      <c r="U178" s="8"/>
      <c r="V178" s="8"/>
      <c r="W178" s="8"/>
    </row>
    <row r="179" spans="21:23" ht="11.25">
      <c r="U179" s="8"/>
      <c r="V179" s="8"/>
      <c r="W179" s="8"/>
    </row>
    <row r="180" spans="21:23" ht="11.25">
      <c r="U180" s="8"/>
      <c r="V180" s="8"/>
      <c r="W180" s="8"/>
    </row>
    <row r="181" spans="21:23" ht="11.25">
      <c r="U181" s="8"/>
      <c r="V181" s="8"/>
      <c r="W181" s="8"/>
    </row>
    <row r="182" spans="21:23" ht="11.25">
      <c r="U182" s="8"/>
      <c r="V182" s="8"/>
      <c r="W182" s="8"/>
    </row>
    <row r="183" spans="21:23" ht="11.25">
      <c r="U183" s="8"/>
      <c r="V183" s="8"/>
      <c r="W183" s="8"/>
    </row>
    <row r="184" spans="21:23" ht="11.25">
      <c r="U184" s="8"/>
      <c r="V184" s="8"/>
      <c r="W184" s="8"/>
    </row>
    <row r="185" spans="21:23" ht="11.25">
      <c r="U185" s="8"/>
      <c r="V185" s="8"/>
      <c r="W185" s="8"/>
    </row>
    <row r="186" spans="21:23" ht="11.25">
      <c r="U186" s="8"/>
      <c r="V186" s="8"/>
      <c r="W186" s="8"/>
    </row>
    <row r="187" spans="21:23" ht="11.25">
      <c r="U187" s="8"/>
      <c r="V187" s="8"/>
      <c r="W187" s="8"/>
    </row>
    <row r="188" spans="21:23" ht="11.25">
      <c r="U188" s="8"/>
      <c r="V188" s="8"/>
      <c r="W188" s="8"/>
    </row>
    <row r="189" spans="21:23" ht="11.25">
      <c r="U189" s="8"/>
      <c r="V189" s="8"/>
      <c r="W189" s="8"/>
    </row>
    <row r="190" spans="21:23" ht="11.25">
      <c r="U190" s="8"/>
      <c r="V190" s="8"/>
      <c r="W190" s="8"/>
    </row>
    <row r="191" spans="21:23" ht="11.25">
      <c r="U191" s="8"/>
      <c r="V191" s="8"/>
      <c r="W191" s="8"/>
    </row>
    <row r="192" spans="21:23" ht="11.25">
      <c r="U192" s="8"/>
      <c r="V192" s="8"/>
      <c r="W192" s="8"/>
    </row>
    <row r="193" spans="21:23" ht="11.25">
      <c r="U193" s="8"/>
      <c r="V193" s="8"/>
      <c r="W193" s="8"/>
    </row>
    <row r="194" spans="21:23" ht="11.25">
      <c r="U194" s="8"/>
      <c r="V194" s="8"/>
      <c r="W194" s="8"/>
    </row>
    <row r="195" spans="21:23" ht="11.25">
      <c r="U195" s="8"/>
      <c r="V195" s="8"/>
      <c r="W195" s="8"/>
    </row>
    <row r="196" spans="21:23" ht="11.25">
      <c r="U196" s="8"/>
      <c r="V196" s="8"/>
      <c r="W196" s="8"/>
    </row>
    <row r="197" spans="21:23" ht="11.25">
      <c r="U197" s="8"/>
      <c r="V197" s="8"/>
      <c r="W197" s="8"/>
    </row>
    <row r="198" spans="21:23" ht="11.25">
      <c r="U198" s="8"/>
      <c r="V198" s="8"/>
      <c r="W198" s="8"/>
    </row>
    <row r="199" spans="21:23" ht="11.25">
      <c r="U199" s="8"/>
      <c r="V199" s="8"/>
      <c r="W199" s="8"/>
    </row>
    <row r="200" spans="21:23" ht="11.25">
      <c r="U200" s="8"/>
      <c r="V200" s="8"/>
      <c r="W200" s="8"/>
    </row>
    <row r="201" spans="21:23" ht="11.25">
      <c r="U201" s="8"/>
      <c r="V201" s="8"/>
      <c r="W201" s="8"/>
    </row>
    <row r="202" spans="21:23" ht="11.25">
      <c r="U202" s="8"/>
      <c r="V202" s="8"/>
      <c r="W202" s="8"/>
    </row>
    <row r="203" spans="21:23" ht="11.25">
      <c r="U203" s="8"/>
      <c r="V203" s="8"/>
      <c r="W203" s="8"/>
    </row>
    <row r="204" spans="21:23" ht="11.25">
      <c r="U204" s="8"/>
      <c r="V204" s="8"/>
      <c r="W204" s="8"/>
    </row>
    <row r="205" spans="21:23" ht="11.25">
      <c r="U205" s="8"/>
      <c r="V205" s="8"/>
      <c r="W205" s="8"/>
    </row>
    <row r="206" spans="21:23" ht="11.25">
      <c r="U206" s="8"/>
      <c r="V206" s="8"/>
      <c r="W206" s="8"/>
    </row>
    <row r="207" spans="21:23" ht="11.25">
      <c r="U207" s="8"/>
      <c r="V207" s="8"/>
      <c r="W207" s="8"/>
    </row>
    <row r="208" spans="21:23" ht="11.25">
      <c r="U208" s="8"/>
      <c r="V208" s="8"/>
      <c r="W208" s="8"/>
    </row>
    <row r="209" spans="21:23" ht="11.25">
      <c r="U209" s="8"/>
      <c r="V209" s="8"/>
      <c r="W209" s="8"/>
    </row>
    <row r="210" spans="21:23" ht="11.25">
      <c r="U210" s="8"/>
      <c r="V210" s="8"/>
      <c r="W210" s="8"/>
    </row>
    <row r="211" spans="21:23" ht="11.25">
      <c r="U211" s="8"/>
      <c r="V211" s="8"/>
      <c r="W211" s="8"/>
    </row>
    <row r="212" spans="21:23" ht="11.25">
      <c r="U212" s="8"/>
      <c r="V212" s="8"/>
      <c r="W212" s="8"/>
    </row>
    <row r="213" spans="21:23" ht="11.25">
      <c r="U213" s="8"/>
      <c r="V213" s="8"/>
      <c r="W213" s="8"/>
    </row>
    <row r="214" spans="21:23" ht="11.25">
      <c r="U214" s="8"/>
      <c r="V214" s="8"/>
      <c r="W214" s="8"/>
    </row>
  </sheetData>
  <printOptions/>
  <pageMargins left="0.2362204724409449" right="0.2362204724409449" top="0.1968503937007874" bottom="0.44" header="0.1968503937007874" footer="0.2362204724409449"/>
  <pageSetup horizontalDpi="300" verticalDpi="300" orientation="landscape" paperSize="8" scale="94" r:id="rId4"/>
  <headerFooter alignWithMargins="0">
    <oddFooter xml:space="preserve">&amp;CBudget för Göteborgs Stad år 2008 </oddFooter>
  </headerFooter>
  <drawing r:id="rId3"/>
  <legacyDrawing r:id="rId2"/>
  <oleObjects>
    <oleObject progId="MS_ClipArt_Gallery.5" shapeId="1244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LJBOS</cp:lastModifiedBy>
  <cp:lastPrinted>2007-07-04T09:56:15Z</cp:lastPrinted>
  <dcterms:created xsi:type="dcterms:W3CDTF">2000-09-12T09:17:54Z</dcterms:created>
  <dcterms:modified xsi:type="dcterms:W3CDTF">2007-07-04T09:58:08Z</dcterms:modified>
  <cp:category/>
  <cp:version/>
  <cp:contentType/>
  <cp:contentStatus/>
</cp:coreProperties>
</file>